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0" yWindow="0" windowWidth="23440" windowHeight="14920" tabRatio="987"/>
  </bookViews>
  <sheets>
    <sheet name="TERCER TRIMESTRE" sheetId="3" r:id="rId1"/>
    <sheet name="Hoja3" sheetId="4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4" l="1"/>
  <c r="A6" i="4"/>
  <c r="F4" i="4"/>
  <c r="E4" i="4"/>
  <c r="D4" i="4"/>
  <c r="F143" i="3"/>
  <c r="E143" i="3"/>
  <c r="F117" i="3"/>
  <c r="E117" i="3"/>
  <c r="F95" i="3"/>
  <c r="E95" i="3"/>
  <c r="F66" i="3"/>
  <c r="E66" i="3"/>
  <c r="F34" i="3"/>
  <c r="E34" i="3"/>
</calcChain>
</file>

<file path=xl/sharedStrings.xml><?xml version="1.0" encoding="utf-8"?>
<sst xmlns="http://schemas.openxmlformats.org/spreadsheetml/2006/main" count="249" uniqueCount="77">
  <si>
    <t>INFORMACIÓN PROGRAMÁTICA PRESUPUESTAL 2016</t>
  </si>
  <si>
    <t>ANEXO 17</t>
  </si>
  <si>
    <t>MUNICIPIO:  CABORCA, SONORA</t>
  </si>
  <si>
    <t>HOJA _1_ DE _5</t>
  </si>
  <si>
    <t>PROGRAMA:     CLAVE:   AR</t>
  </si>
  <si>
    <t>NOMBRE: ACCIÓN REGLAMENTARIA</t>
  </si>
  <si>
    <t>SUB PROGRAMA:    CLAVE:  01</t>
  </si>
  <si>
    <t>UNIDAD RESPONSABLE:   AY 01 AYUNTAMIENTO</t>
  </si>
  <si>
    <t>OBJETIVO (S):   Controlar y vigilar la normatividad establecida y el reglamento interior del Ayuntamiento con el objetivo de cumplir las disposiciones establecidas y aprobadas para el buen funcionamiento de la Administración Pública Municipal.</t>
  </si>
  <si>
    <t>META</t>
  </si>
  <si>
    <t>UNIDAD</t>
  </si>
  <si>
    <t>GASTO</t>
  </si>
  <si>
    <t>PORCENTAJE</t>
  </si>
  <si>
    <t>CLAVE</t>
  </si>
  <si>
    <t>DE</t>
  </si>
  <si>
    <t>PRESUP.</t>
  </si>
  <si>
    <t>DEVENGADO</t>
  </si>
  <si>
    <t>TRIMESTRAL</t>
  </si>
  <si>
    <t>ACUMULADO</t>
  </si>
  <si>
    <t>E1</t>
  </si>
  <si>
    <t>E2</t>
  </si>
  <si>
    <t>E3</t>
  </si>
  <si>
    <t>MEDIDA</t>
  </si>
  <si>
    <t>PROG</t>
  </si>
  <si>
    <t>REAL</t>
  </si>
  <si>
    <t>Establecer la revisión de los acuerdos y disposiciones aprobadas</t>
  </si>
  <si>
    <t>Asunto</t>
  </si>
  <si>
    <t>Realizar visitas a la  comisaria</t>
  </si>
  <si>
    <t/>
  </si>
  <si>
    <t>TOTAL DEL GASTO DE LA UNIDAD RESPONSABLE</t>
  </si>
  <si>
    <t>PROMEDIO POR UNIDAD</t>
  </si>
  <si>
    <t>HOJA _2_ DE _5_</t>
  </si>
  <si>
    <t>SUB PROGRAMA:    CLAVE:  02</t>
  </si>
  <si>
    <t>NOMBRE:   PROCESO REGLAMENTARIO</t>
  </si>
  <si>
    <t>UNIDAD RESPONSABLE: AY 01 AYUNTAMIENTO</t>
  </si>
  <si>
    <t>OBJETIVO (S):  Realizar sesiones de Cabildo para llevar a cabo la toma de acuerdos necesarios para el mejor funcionamiento de la Administración Pública Municipal</t>
  </si>
  <si>
    <t>Ejecutar sesiones de cabildo ordinarias.</t>
  </si>
  <si>
    <t>Evento</t>
  </si>
  <si>
    <t>Ejecutar sesiones de cabildo extraordinarias</t>
  </si>
  <si>
    <t>HOJA _3_ DE _5_</t>
  </si>
  <si>
    <t>PROGRAMA:     CLAVE:   AT</t>
  </si>
  <si>
    <t>NOMBRE:  VIGILANCIA DE LA HACIENDA MUNICIPAL</t>
  </si>
  <si>
    <t>NOMBRE:   ADMINISTRACIÓN DE INGRESOS</t>
  </si>
  <si>
    <t>OBJETIVO(S):  Realizar sesiones de Cabildo para llevar a cabo la toma de acuerdos necesarios para el  mejor funcionamiento de la Administración Pública Municipal</t>
  </si>
  <si>
    <t>Revisar y aprobar cuenta pública 2015</t>
  </si>
  <si>
    <t>Revisar la información programática presupuestal y estados financieros.</t>
  </si>
  <si>
    <t>Analizar y aprobar la iniciativa de ley y presupuesto de ingresos</t>
  </si>
  <si>
    <t>Analizar y aprobar el presupuesto de egresos</t>
  </si>
  <si>
    <t>Analizar y aprobar el POA 2017</t>
  </si>
  <si>
    <t>Analizar y aprobar el catalogo de clasificadores</t>
  </si>
  <si>
    <t>HOJA _4_ DE _5</t>
  </si>
  <si>
    <t>PROGRAMA:     CLAVE:   AO</t>
  </si>
  <si>
    <t>NOMBRE:   COMISIONES DE TRABAJO</t>
  </si>
  <si>
    <t>Llevar a cabo eventos referente a los  programas de trabajo de las comisiones de cabildo.</t>
  </si>
  <si>
    <t>Presentar resultados de las comisiones.</t>
  </si>
  <si>
    <t>Docto.</t>
  </si>
  <si>
    <t>HOJA _5_ DE _5_</t>
  </si>
  <si>
    <t>Asistencia a congresos, conferencias y gestiones</t>
  </si>
  <si>
    <t>Informe</t>
  </si>
  <si>
    <t>Apoyos económicos a la ciudadanía</t>
  </si>
  <si>
    <t>Apoyo</t>
  </si>
  <si>
    <t>NOMBRE:   ADMINISTRACIÓN</t>
  </si>
  <si>
    <t>EVALUACIÓN DE METAS</t>
  </si>
  <si>
    <t>PONDERACIÓN %</t>
  </si>
  <si>
    <t>DESCRIPCIÓN</t>
  </si>
  <si>
    <t>Inspección</t>
  </si>
  <si>
    <t/>
  </si>
  <si>
    <t>NOMBRE: COORDINACIÓN MUNICIPAL</t>
  </si>
  <si>
    <t>OBJETIVO (S):   Eficientar los recursos materiales y económicos del H. Ayuntamiento mediante la correcta aplicación de los recursos</t>
  </si>
  <si>
    <t/>
  </si>
  <si>
    <t>Realizar actividades referentes al plan de trabajo de la comisión de salud: charlas, pláticas, cursos, convivios, etc.</t>
  </si>
  <si>
    <t>Apoyo a a las comunidades étnicas en la conservacion de sus tradiciones:  participacion en festejos del 6 abril: vestimenta tradicional, danza pascola, tohono, musica tradicional, alimentacion y hospedaje. Realización del 3o encuentro de artesanos indigenas. Encuentro entre niños y jovenes tohono  ootham</t>
  </si>
  <si>
    <t>Realización de actividades y eventos correspondiente a la comisión de turismo:  Realización de concurso de esculturas de arena dentro de los festejos del día del marino. Realización de concurso de gastronomía en el marco de los festejos del seis de abril.</t>
  </si>
  <si>
    <t>PERIODO: 01 DE JULIO AL 30 DE SEPTIEMBRE DEL 2016</t>
  </si>
  <si>
    <t>AR</t>
  </si>
  <si>
    <t>AT</t>
  </si>
  <si>
    <t>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</si>
</sst>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-"/>
    <numFmt numFmtId="165" formatCode="[$$-80A]#,##0;[Red]\-[$$-80A]#,##0"/>
  </numFmts>
  <fonts count="21" x14ac:knownFonts="1">
    <font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9"/>
      <name val="Arial"/>
      <family val="2"/>
      <charset val="1"/>
    </font>
    <font>
      <sz val="9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2"/>
      <name val="Calibri"/>
      <family val="2"/>
      <charset val="1"/>
    </font>
    <font>
      <b/>
      <sz val="6"/>
      <name val="Arial"/>
      <family val="2"/>
      <charset val="1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DDDDDD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9" fontId="16" fillId="0" borderId="0" applyBorder="0" applyProtection="0"/>
  </cellStyleXfs>
  <cellXfs count="171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5" fillId="0" borderId="1" xfId="0" applyFont="1" applyBorder="1"/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top"/>
    </xf>
    <xf numFmtId="0" fontId="7" fillId="0" borderId="6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wrapText="1"/>
    </xf>
    <xf numFmtId="10" fontId="0" fillId="0" borderId="9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wrapText="1"/>
    </xf>
    <xf numFmtId="10" fontId="0" fillId="0" borderId="12" xfId="0" applyNumberFormat="1" applyFont="1" applyBorder="1" applyAlignment="1">
      <alignment horizontal="center" vertical="center"/>
    </xf>
    <xf numFmtId="1" fontId="0" fillId="0" borderId="12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justify"/>
    </xf>
    <xf numFmtId="3" fontId="0" fillId="0" borderId="12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3" fontId="8" fillId="0" borderId="12" xfId="0" applyNumberFormat="1" applyFont="1" applyBorder="1" applyAlignment="1">
      <alignment horizontal="right" vertical="center"/>
    </xf>
    <xf numFmtId="164" fontId="0" fillId="0" borderId="12" xfId="0" applyNumberFormat="1" applyFont="1" applyBorder="1" applyAlignment="1">
      <alignment horizontal="center" vertical="center"/>
    </xf>
    <xf numFmtId="0" fontId="0" fillId="0" borderId="12" xfId="0" applyFont="1" applyBorder="1"/>
    <xf numFmtId="0" fontId="0" fillId="0" borderId="12" xfId="0" applyFont="1" applyBorder="1" applyAlignment="1">
      <alignment wrapText="1"/>
    </xf>
    <xf numFmtId="0" fontId="0" fillId="0" borderId="12" xfId="0" applyFont="1" applyBorder="1" applyAlignment="1">
      <alignment horizontal="center"/>
    </xf>
    <xf numFmtId="0" fontId="0" fillId="0" borderId="13" xfId="0" applyFont="1" applyBorder="1"/>
    <xf numFmtId="0" fontId="0" fillId="0" borderId="0" xfId="0" applyFont="1"/>
    <xf numFmtId="10" fontId="0" fillId="0" borderId="12" xfId="0" applyNumberFormat="1" applyFont="1" applyBorder="1"/>
    <xf numFmtId="3" fontId="0" fillId="0" borderId="12" xfId="0" applyNumberFormat="1" applyFont="1" applyBorder="1"/>
    <xf numFmtId="1" fontId="0" fillId="0" borderId="12" xfId="0" applyNumberFormat="1" applyFont="1" applyBorder="1"/>
    <xf numFmtId="0" fontId="0" fillId="0" borderId="1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10" fontId="0" fillId="0" borderId="12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0" xfId="0" applyBorder="1" applyAlignment="1">
      <alignment horizontal="center"/>
    </xf>
    <xf numFmtId="10" fontId="9" fillId="0" borderId="8" xfId="0" applyNumberFormat="1" applyFont="1" applyBorder="1"/>
    <xf numFmtId="0" fontId="9" fillId="0" borderId="8" xfId="0" applyFont="1" applyBorder="1"/>
    <xf numFmtId="0" fontId="0" fillId="0" borderId="9" xfId="0" applyFont="1" applyBorder="1" applyAlignment="1">
      <alignment horizontal="justify"/>
    </xf>
    <xf numFmtId="10" fontId="0" fillId="0" borderId="6" xfId="1" applyNumberFormat="1" applyFont="1" applyBorder="1" applyAlignment="1" applyProtection="1">
      <alignment horizontal="center" vertical="center"/>
    </xf>
    <xf numFmtId="0" fontId="0" fillId="0" borderId="9" xfId="0" applyFont="1" applyBorder="1"/>
    <xf numFmtId="10" fontId="0" fillId="0" borderId="13" xfId="1" applyNumberFormat="1" applyFont="1" applyBorder="1" applyAlignment="1" applyProtection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0" fontId="8" fillId="0" borderId="13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10" fontId="8" fillId="0" borderId="12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0" fontId="8" fillId="0" borderId="12" xfId="0" applyNumberFormat="1" applyFont="1" applyBorder="1" applyAlignment="1">
      <alignment vertical="center"/>
    </xf>
    <xf numFmtId="1" fontId="8" fillId="0" borderId="12" xfId="0" applyNumberFormat="1" applyFont="1" applyBorder="1" applyAlignment="1">
      <alignment vertical="center"/>
    </xf>
    <xf numFmtId="1" fontId="8" fillId="0" borderId="13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10" fontId="0" fillId="0" borderId="12" xfId="0" applyNumberFormat="1" applyBorder="1"/>
    <xf numFmtId="1" fontId="0" fillId="0" borderId="13" xfId="0" applyNumberFormat="1" applyBorder="1"/>
    <xf numFmtId="0" fontId="0" fillId="0" borderId="9" xfId="0" applyFont="1" applyBorder="1" applyAlignment="1">
      <alignment wrapText="1"/>
    </xf>
    <xf numFmtId="10" fontId="0" fillId="0" borderId="9" xfId="1" applyNumberFormat="1" applyFont="1" applyBorder="1" applyAlignment="1" applyProtection="1">
      <alignment horizontal="center" vertical="center"/>
    </xf>
    <xf numFmtId="3" fontId="0" fillId="0" borderId="9" xfId="0" applyNumberFormat="1" applyFont="1" applyBorder="1" applyAlignment="1">
      <alignment horizontal="center"/>
    </xf>
    <xf numFmtId="10" fontId="0" fillId="0" borderId="12" xfId="1" applyNumberFormat="1" applyFont="1" applyBorder="1" applyAlignment="1" applyProtection="1">
      <alignment horizontal="center" vertical="center"/>
    </xf>
    <xf numFmtId="164" fontId="0" fillId="0" borderId="12" xfId="0" applyNumberFormat="1" applyFont="1" applyBorder="1" applyAlignment="1">
      <alignment horizontal="center"/>
    </xf>
    <xf numFmtId="10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10" fontId="0" fillId="0" borderId="13" xfId="0" applyNumberFormat="1" applyBorder="1"/>
    <xf numFmtId="1" fontId="0" fillId="0" borderId="12" xfId="0" applyNumberFormat="1" applyBorder="1"/>
    <xf numFmtId="0" fontId="7" fillId="0" borderId="14" xfId="0" applyFont="1" applyBorder="1" applyAlignment="1">
      <alignment horizontal="center" vertical="top"/>
    </xf>
    <xf numFmtId="0" fontId="0" fillId="0" borderId="12" xfId="0" applyFont="1" applyBorder="1" applyAlignment="1">
      <alignment horizontal="justify" vertical="center"/>
    </xf>
    <xf numFmtId="10" fontId="0" fillId="0" borderId="13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vertical="center" wrapText="1"/>
    </xf>
    <xf numFmtId="1" fontId="0" fillId="0" borderId="1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0" fontId="11" fillId="0" borderId="12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justify"/>
    </xf>
    <xf numFmtId="0" fontId="0" fillId="0" borderId="0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0" xfId="0" applyFont="1"/>
    <xf numFmtId="10" fontId="9" fillId="0" borderId="12" xfId="0" applyNumberFormat="1" applyFont="1" applyBorder="1"/>
    <xf numFmtId="3" fontId="10" fillId="0" borderId="14" xfId="0" applyNumberFormat="1" applyFont="1" applyBorder="1"/>
    <xf numFmtId="0" fontId="9" fillId="0" borderId="12" xfId="0" applyFont="1" applyBorder="1"/>
    <xf numFmtId="1" fontId="9" fillId="0" borderId="12" xfId="0" applyNumberFormat="1" applyFont="1" applyBorder="1"/>
    <xf numFmtId="0" fontId="0" fillId="0" borderId="15" xfId="0" applyBorder="1"/>
    <xf numFmtId="0" fontId="0" fillId="0" borderId="16" xfId="0" applyBorder="1"/>
    <xf numFmtId="0" fontId="10" fillId="0" borderId="0" xfId="0" applyFo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1" fillId="0" borderId="12" xfId="0" applyFont="1" applyBorder="1" applyAlignment="1">
      <alignment horizontal="center" vertical="center"/>
    </xf>
    <xf numFmtId="4" fontId="9" fillId="0" borderId="0" xfId="0" applyNumberFormat="1" applyFont="1"/>
    <xf numFmtId="165" fontId="0" fillId="0" borderId="0" xfId="0" applyNumberFormat="1"/>
    <xf numFmtId="4" fontId="15" fillId="0" borderId="0" xfId="0" applyNumberFormat="1" applyFont="1"/>
    <xf numFmtId="10" fontId="9" fillId="3" borderId="8" xfId="0" applyNumberFormat="1" applyFont="1" applyFill="1" applyBorder="1"/>
    <xf numFmtId="3" fontId="0" fillId="3" borderId="8" xfId="0" applyNumberFormat="1" applyFont="1" applyFill="1" applyBorder="1"/>
    <xf numFmtId="0" fontId="10" fillId="0" borderId="0" xfId="0" applyFont="1" applyAlignment="1">
      <alignment horizontal="center"/>
    </xf>
    <xf numFmtId="10" fontId="0" fillId="3" borderId="8" xfId="0" applyNumberFormat="1" applyFont="1" applyFill="1" applyBorder="1" applyAlignment="1">
      <alignment vertical="top"/>
    </xf>
    <xf numFmtId="3" fontId="0" fillId="3" borderId="8" xfId="0" applyNumberFormat="1" applyFill="1" applyBorder="1" applyAlignment="1">
      <alignment horizontal="right" vertical="top" wrapText="1"/>
    </xf>
    <xf numFmtId="3" fontId="9" fillId="3" borderId="8" xfId="0" applyNumberFormat="1" applyFont="1" applyFill="1" applyBorder="1"/>
    <xf numFmtId="10" fontId="9" fillId="3" borderId="8" xfId="0" applyNumberFormat="1" applyFont="1" applyFill="1" applyBorder="1" applyAlignment="1">
      <alignment vertical="top"/>
    </xf>
    <xf numFmtId="3" fontId="9" fillId="3" borderId="8" xfId="0" applyNumberFormat="1" applyFont="1" applyFill="1" applyBorder="1" applyAlignment="1">
      <alignment horizontal="right" vertical="top" wrapText="1"/>
    </xf>
    <xf numFmtId="3" fontId="0" fillId="3" borderId="9" xfId="0" applyNumberFormat="1" applyFont="1" applyFill="1" applyBorder="1"/>
    <xf numFmtId="3" fontId="10" fillId="3" borderId="9" xfId="0" applyNumberFormat="1" applyFont="1" applyFill="1" applyBorder="1"/>
    <xf numFmtId="10" fontId="11" fillId="3" borderId="8" xfId="0" applyNumberFormat="1" applyFont="1" applyFill="1" applyBorder="1"/>
    <xf numFmtId="3" fontId="0" fillId="4" borderId="8" xfId="0" applyNumberFormat="1" applyFill="1" applyBorder="1"/>
    <xf numFmtId="3" fontId="0" fillId="0" borderId="0" xfId="0" applyNumberFormat="1" applyFont="1"/>
    <xf numFmtId="10" fontId="0" fillId="0" borderId="0" xfId="0" applyNumberFormat="1"/>
    <xf numFmtId="3" fontId="0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0" xfId="0" applyNumberFormat="1" applyFont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/>
    </xf>
    <xf numFmtId="3" fontId="0" fillId="0" borderId="13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3" fontId="17" fillId="0" borderId="8" xfId="0" applyNumberFormat="1" applyFont="1" applyBorder="1" applyAlignment="1">
      <alignment horizontal="center"/>
    </xf>
    <xf numFmtId="3" fontId="19" fillId="0" borderId="12" xfId="0" applyNumberFormat="1" applyFont="1" applyBorder="1" applyAlignment="1">
      <alignment horizontal="center" vertical="center"/>
    </xf>
    <xf numFmtId="3" fontId="19" fillId="0" borderId="8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3" fontId="18" fillId="0" borderId="9" xfId="0" applyNumberFormat="1" applyFont="1" applyBorder="1" applyAlignment="1">
      <alignment horizontal="center" vertical="center"/>
    </xf>
    <xf numFmtId="3" fontId="18" fillId="0" borderId="12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164" fontId="20" fillId="0" borderId="12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65" fontId="0" fillId="0" borderId="0" xfId="0" applyNumberFormat="1" applyFill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2" fillId="0" borderId="6" xfId="0" applyFont="1" applyBorder="1" applyAlignment="1">
      <alignment wrapText="1"/>
    </xf>
    <xf numFmtId="0" fontId="2" fillId="0" borderId="7" xfId="0" applyFont="1" applyBorder="1"/>
    <xf numFmtId="0" fontId="5" fillId="0" borderId="8" xfId="0" applyFont="1" applyBorder="1"/>
    <xf numFmtId="0" fontId="1" fillId="2" borderId="8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" fillId="2" borderId="8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vertical="center" wrapText="1"/>
    </xf>
    <xf numFmtId="10" fontId="0" fillId="0" borderId="12" xfId="0" applyNumberFormat="1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1" fontId="0" fillId="0" borderId="12" xfId="0" applyNumberFormat="1" applyFont="1" applyBorder="1" applyAlignment="1">
      <alignment horizontal="center" vertical="center"/>
    </xf>
    <xf numFmtId="0" fontId="12" fillId="0" borderId="0" xfId="0" applyFont="1" applyBorder="1"/>
    <xf numFmtId="3" fontId="18" fillId="0" borderId="12" xfId="0" applyNumberFormat="1" applyFont="1" applyBorder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tabSelected="1" workbookViewId="0">
      <selection activeCell="P137" sqref="P137"/>
    </sheetView>
  </sheetViews>
  <sheetFormatPr baseColWidth="10" defaultColWidth="9.1640625" defaultRowHeight="14" x14ac:dyDescent="0"/>
  <sheetData>
    <row r="1" spans="1:14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4">
      <c r="A2" s="1"/>
      <c r="B2" s="2"/>
      <c r="C2" s="2"/>
      <c r="D2" s="2"/>
      <c r="E2" s="2"/>
      <c r="F2" s="2"/>
      <c r="G2" s="2"/>
      <c r="H2" s="2"/>
      <c r="I2" s="2"/>
      <c r="J2" s="3"/>
      <c r="K2" s="145" t="s">
        <v>1</v>
      </c>
      <c r="L2" s="145"/>
      <c r="M2" s="145"/>
      <c r="N2" s="4"/>
    </row>
    <row r="3" spans="1:14">
      <c r="A3" s="5" t="s">
        <v>2</v>
      </c>
      <c r="B3" s="6"/>
      <c r="C3" s="2"/>
      <c r="D3" s="2"/>
      <c r="E3" s="2"/>
      <c r="F3" s="2"/>
      <c r="G3" s="2"/>
      <c r="H3" s="2"/>
      <c r="I3" s="2"/>
      <c r="J3" s="146" t="s">
        <v>3</v>
      </c>
      <c r="K3" s="146"/>
      <c r="L3" s="146"/>
      <c r="M3" s="146"/>
      <c r="N3" s="4"/>
    </row>
    <row r="4" spans="1:14" ht="16.5" customHeight="1">
      <c r="A4" s="7" t="s">
        <v>73</v>
      </c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4"/>
    </row>
    <row r="5" spans="1:14" s="4" customFormat="1" ht="7.5" hidden="1" customHeight="1">
      <c r="A5" s="8"/>
      <c r="B5" s="8"/>
      <c r="C5" s="9"/>
      <c r="D5" s="9"/>
      <c r="E5" s="9"/>
      <c r="F5" s="9"/>
      <c r="G5" s="9"/>
      <c r="H5" s="2"/>
      <c r="I5" s="2"/>
      <c r="J5" s="2"/>
      <c r="K5" s="2"/>
      <c r="L5" s="2"/>
      <c r="M5" s="2"/>
    </row>
    <row r="6" spans="1:14" ht="14.25" customHeight="1">
      <c r="A6" s="10" t="s">
        <v>4</v>
      </c>
      <c r="B6" s="11"/>
      <c r="C6" s="147" t="s">
        <v>5</v>
      </c>
      <c r="D6" s="147"/>
      <c r="E6" s="147"/>
      <c r="F6" s="147"/>
      <c r="G6" s="147"/>
      <c r="H6" s="147"/>
      <c r="I6" s="147"/>
      <c r="J6" s="147"/>
      <c r="K6" s="147"/>
      <c r="L6" s="147"/>
      <c r="M6" s="147"/>
    </row>
    <row r="7" spans="1:14">
      <c r="A7" s="12" t="s">
        <v>6</v>
      </c>
      <c r="B7" s="6"/>
      <c r="C7" s="148" t="s">
        <v>61</v>
      </c>
      <c r="D7" s="148"/>
      <c r="E7" s="148"/>
      <c r="F7" s="148"/>
      <c r="G7" s="148"/>
      <c r="H7" s="148"/>
      <c r="I7" s="148"/>
      <c r="J7" s="148"/>
      <c r="K7" s="148"/>
      <c r="L7" s="148"/>
      <c r="M7" s="148"/>
    </row>
    <row r="8" spans="1:14">
      <c r="A8" s="149" t="s">
        <v>7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</row>
    <row r="9" spans="1:14" ht="36" customHeight="1">
      <c r="A9" s="150" t="s">
        <v>8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</row>
    <row r="10" spans="1:14" ht="14.25" customHeight="1">
      <c r="A10" s="151" t="s">
        <v>62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</row>
    <row r="11" spans="1:14" ht="14.25" customHeight="1">
      <c r="A11" s="152" t="s">
        <v>9</v>
      </c>
      <c r="B11" s="152"/>
      <c r="C11" s="13" t="s">
        <v>10</v>
      </c>
      <c r="D11" s="153" t="s">
        <v>63</v>
      </c>
      <c r="E11" s="154" t="s">
        <v>11</v>
      </c>
      <c r="F11" s="154"/>
      <c r="G11" s="155" t="s">
        <v>9</v>
      </c>
      <c r="H11" s="155"/>
      <c r="I11" s="155"/>
      <c r="J11" s="155"/>
      <c r="K11" s="156" t="s">
        <v>12</v>
      </c>
      <c r="L11" s="156"/>
      <c r="M11" s="156"/>
    </row>
    <row r="12" spans="1:14" ht="14.25" customHeight="1">
      <c r="A12" s="157" t="s">
        <v>13</v>
      </c>
      <c r="B12" s="158" t="s">
        <v>64</v>
      </c>
      <c r="C12" s="15" t="s">
        <v>14</v>
      </c>
      <c r="D12" s="153"/>
      <c r="E12" s="159" t="s">
        <v>15</v>
      </c>
      <c r="F12" s="159" t="s">
        <v>16</v>
      </c>
      <c r="G12" s="155" t="s">
        <v>17</v>
      </c>
      <c r="H12" s="155"/>
      <c r="I12" s="155" t="s">
        <v>18</v>
      </c>
      <c r="J12" s="155"/>
      <c r="K12" s="160" t="s">
        <v>19</v>
      </c>
      <c r="L12" s="160" t="s">
        <v>20</v>
      </c>
      <c r="M12" s="160" t="s">
        <v>21</v>
      </c>
    </row>
    <row r="13" spans="1:14" ht="13.5" customHeight="1">
      <c r="A13" s="157"/>
      <c r="B13" s="158"/>
      <c r="C13" s="16" t="s">
        <v>22</v>
      </c>
      <c r="D13" s="153"/>
      <c r="E13" s="159"/>
      <c r="F13" s="159"/>
      <c r="G13" s="17" t="s">
        <v>23</v>
      </c>
      <c r="H13" s="17" t="s">
        <v>24</v>
      </c>
      <c r="I13" s="17" t="s">
        <v>23</v>
      </c>
      <c r="J13" s="17" t="s">
        <v>24</v>
      </c>
      <c r="K13" s="160"/>
      <c r="L13" s="160"/>
      <c r="M13" s="160"/>
    </row>
    <row r="14" spans="1:14" ht="30" customHeight="1">
      <c r="A14" s="18">
        <v>1</v>
      </c>
      <c r="B14" s="19" t="s">
        <v>25</v>
      </c>
      <c r="C14" s="18" t="s">
        <v>26</v>
      </c>
      <c r="D14" s="20">
        <v>0.06</v>
      </c>
      <c r="E14" s="124">
        <v>30000</v>
      </c>
      <c r="F14" s="125">
        <v>31950</v>
      </c>
      <c r="G14" s="22">
        <v>22</v>
      </c>
      <c r="H14" s="22">
        <v>79</v>
      </c>
      <c r="I14" s="22">
        <v>66</v>
      </c>
      <c r="J14" s="18">
        <v>192</v>
      </c>
      <c r="K14" s="18"/>
      <c r="L14" s="18"/>
      <c r="M14" s="18"/>
    </row>
    <row r="15" spans="1:14">
      <c r="A15" s="23"/>
      <c r="B15" s="24"/>
      <c r="C15" s="23"/>
      <c r="D15" s="25"/>
      <c r="E15" s="126"/>
      <c r="F15" s="127"/>
      <c r="G15" s="26"/>
      <c r="H15" s="26"/>
      <c r="I15" s="26"/>
      <c r="J15" s="23"/>
      <c r="K15" s="23"/>
      <c r="L15" s="23"/>
      <c r="M15" s="23"/>
    </row>
    <row r="16" spans="1:14" ht="14.25" customHeight="1">
      <c r="A16" s="23">
        <v>2</v>
      </c>
      <c r="B16" s="27" t="s">
        <v>27</v>
      </c>
      <c r="C16" s="103" t="s">
        <v>65</v>
      </c>
      <c r="D16" s="25">
        <v>6.2E-2</v>
      </c>
      <c r="E16" s="126">
        <v>123069</v>
      </c>
      <c r="F16" s="127">
        <v>130000</v>
      </c>
      <c r="G16" s="26">
        <v>2</v>
      </c>
      <c r="H16" s="26">
        <v>2</v>
      </c>
      <c r="I16" s="26">
        <v>4</v>
      </c>
      <c r="J16" s="23">
        <v>4</v>
      </c>
      <c r="K16" s="23"/>
      <c r="L16" s="23"/>
      <c r="M16" s="23"/>
    </row>
    <row r="17" spans="1:13">
      <c r="A17" s="23" t="s">
        <v>28</v>
      </c>
      <c r="B17" s="27" t="s">
        <v>28</v>
      </c>
      <c r="C17" s="29" t="s">
        <v>28</v>
      </c>
      <c r="D17" s="25" t="s">
        <v>28</v>
      </c>
      <c r="E17" s="58" t="s">
        <v>28</v>
      </c>
      <c r="F17" s="28"/>
      <c r="G17" s="26" t="s">
        <v>28</v>
      </c>
      <c r="H17" s="26"/>
      <c r="I17" s="26"/>
      <c r="J17" s="31"/>
      <c r="K17" s="23"/>
      <c r="L17" s="23"/>
      <c r="M17" s="32"/>
    </row>
    <row r="18" spans="1:13" ht="26.25" customHeight="1">
      <c r="A18" s="23"/>
      <c r="B18" s="27"/>
      <c r="C18" s="23"/>
      <c r="D18" s="25"/>
      <c r="E18" s="30"/>
      <c r="F18" s="31"/>
      <c r="G18" s="26"/>
      <c r="H18" s="26"/>
      <c r="I18" s="26"/>
      <c r="J18" s="31"/>
      <c r="K18" s="23"/>
      <c r="L18" s="23"/>
      <c r="M18" s="32"/>
    </row>
    <row r="19" spans="1:13">
      <c r="A19" s="23"/>
      <c r="B19" s="33"/>
      <c r="C19" s="23"/>
      <c r="D19" s="25"/>
      <c r="E19" s="30" t="s">
        <v>28</v>
      </c>
      <c r="F19" s="23"/>
      <c r="G19" s="26"/>
      <c r="H19" s="26"/>
      <c r="I19" s="26"/>
      <c r="J19" s="23"/>
      <c r="K19" s="23"/>
      <c r="L19" s="23"/>
      <c r="M19" s="32"/>
    </row>
    <row r="20" spans="1:13">
      <c r="A20" s="23"/>
      <c r="B20" s="33"/>
      <c r="C20" s="23"/>
      <c r="D20" s="25"/>
      <c r="E20" s="30"/>
      <c r="F20" s="23"/>
      <c r="G20" s="26"/>
      <c r="H20" s="26"/>
      <c r="I20" s="26"/>
      <c r="J20" s="23"/>
      <c r="K20" s="23"/>
      <c r="L20" s="23"/>
      <c r="M20" s="32"/>
    </row>
    <row r="21" spans="1:13">
      <c r="A21" s="23"/>
      <c r="B21" s="27"/>
      <c r="C21" s="23"/>
      <c r="D21" s="25"/>
      <c r="E21" s="30" t="s">
        <v>28</v>
      </c>
      <c r="F21" s="23"/>
      <c r="G21" s="26"/>
      <c r="H21" s="26"/>
      <c r="I21" s="26"/>
      <c r="J21" s="23"/>
      <c r="K21" s="23"/>
      <c r="L21" s="23"/>
      <c r="M21" s="32"/>
    </row>
    <row r="22" spans="1:13">
      <c r="A22" s="23"/>
      <c r="B22" s="27"/>
      <c r="C22" s="23"/>
      <c r="D22" s="25"/>
      <c r="E22" s="30"/>
      <c r="F22" s="23"/>
      <c r="G22" s="26"/>
      <c r="H22" s="26"/>
      <c r="I22" s="26"/>
      <c r="J22" s="23"/>
      <c r="K22" s="23"/>
      <c r="L22" s="23"/>
      <c r="M22" s="32"/>
    </row>
    <row r="23" spans="1:13">
      <c r="A23" s="23" t="s">
        <v>28</v>
      </c>
      <c r="B23" s="27" t="s">
        <v>28</v>
      </c>
      <c r="C23" s="23" t="s">
        <v>28</v>
      </c>
      <c r="D23" s="25" t="s">
        <v>28</v>
      </c>
      <c r="E23" s="30" t="s">
        <v>28</v>
      </c>
      <c r="F23" s="23"/>
      <c r="G23" s="26" t="s">
        <v>28</v>
      </c>
      <c r="H23" s="26"/>
      <c r="I23" s="26"/>
      <c r="J23" s="23"/>
      <c r="K23" s="23"/>
      <c r="L23" s="23"/>
      <c r="M23" s="32"/>
    </row>
    <row r="24" spans="1:13">
      <c r="A24" s="34"/>
      <c r="B24" s="35"/>
      <c r="C24" s="36"/>
      <c r="D24" s="37"/>
      <c r="E24" s="38"/>
      <c r="F24" s="32"/>
      <c r="G24" s="39"/>
      <c r="H24" s="39"/>
      <c r="I24" s="39"/>
      <c r="J24" s="32"/>
      <c r="K24" s="32"/>
      <c r="L24" s="35"/>
      <c r="M24" s="35"/>
    </row>
    <row r="25" spans="1:13">
      <c r="A25" s="40"/>
      <c r="B25" s="41"/>
      <c r="C25" s="42"/>
      <c r="D25" s="43"/>
      <c r="E25" s="44"/>
      <c r="F25" s="42"/>
      <c r="G25" s="45"/>
      <c r="H25" s="45"/>
      <c r="I25" s="45"/>
      <c r="J25" s="46"/>
      <c r="K25" s="41"/>
      <c r="L25" s="41"/>
      <c r="M25" s="47"/>
    </row>
    <row r="26" spans="1:13">
      <c r="A26" s="40"/>
      <c r="B26" s="41"/>
      <c r="C26" s="42"/>
      <c r="D26" s="43"/>
      <c r="E26" s="44"/>
      <c r="F26" s="42"/>
      <c r="G26" s="45"/>
      <c r="H26" s="45"/>
      <c r="I26" s="45"/>
      <c r="J26" s="46"/>
      <c r="K26" s="41"/>
      <c r="L26" s="41"/>
      <c r="M26" s="47"/>
    </row>
    <row r="27" spans="1:13">
      <c r="A27" s="40"/>
      <c r="B27" s="41"/>
      <c r="C27" s="48"/>
      <c r="D27" s="43"/>
      <c r="E27" s="44"/>
      <c r="F27" s="42"/>
      <c r="G27" s="45"/>
      <c r="H27" s="45"/>
      <c r="I27" s="45"/>
      <c r="J27" s="46"/>
      <c r="K27" s="41"/>
      <c r="L27" s="41"/>
      <c r="M27" s="47"/>
    </row>
    <row r="28" spans="1:13">
      <c r="A28" s="40"/>
      <c r="B28" s="41"/>
      <c r="C28" s="48"/>
      <c r="D28" s="43"/>
      <c r="E28" s="44"/>
      <c r="F28" s="42"/>
      <c r="G28" s="45"/>
      <c r="H28" s="45"/>
      <c r="I28" s="45"/>
      <c r="J28" s="46"/>
      <c r="K28" s="41"/>
      <c r="L28" s="41"/>
      <c r="M28" s="47"/>
    </row>
    <row r="29" spans="1:13">
      <c r="A29" s="40"/>
      <c r="B29" s="41"/>
      <c r="C29" s="48"/>
      <c r="D29" s="43"/>
      <c r="E29" s="44"/>
      <c r="F29" s="42"/>
      <c r="G29" s="45"/>
      <c r="H29" s="45"/>
      <c r="I29" s="45"/>
      <c r="J29" s="46"/>
      <c r="K29" s="41"/>
      <c r="L29" s="41"/>
      <c r="M29" s="47"/>
    </row>
    <row r="30" spans="1:13">
      <c r="A30" s="40"/>
      <c r="B30" s="41"/>
      <c r="C30" s="48"/>
      <c r="D30" s="43"/>
      <c r="E30" s="44"/>
      <c r="F30" s="42"/>
      <c r="G30" s="45"/>
      <c r="H30" s="45"/>
      <c r="I30" s="45"/>
      <c r="J30" s="46"/>
      <c r="K30" s="41"/>
      <c r="L30" s="41"/>
      <c r="M30" s="47"/>
    </row>
    <row r="31" spans="1:13">
      <c r="A31" s="40"/>
      <c r="B31" s="41"/>
      <c r="C31" s="48"/>
      <c r="D31" s="43"/>
      <c r="E31" s="44"/>
      <c r="F31" s="42"/>
      <c r="G31" s="45"/>
      <c r="H31" s="45"/>
      <c r="I31" s="45"/>
      <c r="J31" s="46"/>
      <c r="K31" s="41"/>
      <c r="L31" s="41"/>
      <c r="M31" s="47"/>
    </row>
    <row r="32" spans="1:13">
      <c r="A32" s="40"/>
      <c r="B32" s="41"/>
      <c r="C32" s="48"/>
      <c r="D32" s="43"/>
      <c r="E32" s="44"/>
      <c r="F32" s="42"/>
      <c r="G32" s="45"/>
      <c r="H32" s="45"/>
      <c r="I32" s="45"/>
      <c r="J32" s="46"/>
      <c r="K32" s="41"/>
      <c r="L32" s="41"/>
      <c r="M32" s="47"/>
    </row>
    <row r="33" spans="1:13">
      <c r="A33" s="40"/>
      <c r="B33" s="41"/>
      <c r="C33" s="48"/>
      <c r="D33" s="43"/>
      <c r="E33" s="44"/>
      <c r="F33" s="42"/>
      <c r="G33" s="45"/>
      <c r="H33" s="45"/>
      <c r="I33" s="45"/>
      <c r="J33" s="46"/>
      <c r="K33" s="41"/>
      <c r="L33" s="41"/>
      <c r="M33" s="47"/>
    </row>
    <row r="34" spans="1:13">
      <c r="A34" s="161" t="s">
        <v>29</v>
      </c>
      <c r="B34" s="161"/>
      <c r="C34" s="161"/>
      <c r="D34" s="49"/>
      <c r="E34" s="128">
        <f>E14+E16</f>
        <v>153069</v>
      </c>
      <c r="F34" s="128">
        <f>F14+F16</f>
        <v>161950</v>
      </c>
      <c r="G34" s="161" t="s">
        <v>30</v>
      </c>
      <c r="H34" s="161"/>
      <c r="I34" s="161"/>
      <c r="J34" s="161"/>
      <c r="K34" s="50"/>
      <c r="L34" s="50"/>
      <c r="M34" s="50"/>
    </row>
    <row r="35" spans="1:13">
      <c r="A35" s="144" t="s">
        <v>0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</row>
    <row r="36" spans="1:13">
      <c r="A36" s="1"/>
      <c r="B36" s="2"/>
      <c r="C36" s="2"/>
      <c r="D36" s="2"/>
      <c r="E36" s="2"/>
      <c r="F36" s="2"/>
      <c r="G36" s="2"/>
      <c r="H36" s="2"/>
      <c r="I36" s="2"/>
      <c r="J36" s="3"/>
      <c r="K36" s="145" t="s">
        <v>1</v>
      </c>
      <c r="L36" s="145"/>
      <c r="M36" s="145"/>
    </row>
    <row r="37" spans="1:13">
      <c r="A37" s="6" t="s">
        <v>2</v>
      </c>
      <c r="B37" s="6"/>
      <c r="C37" s="2"/>
      <c r="D37" s="2"/>
      <c r="E37" s="2"/>
      <c r="F37" s="2"/>
      <c r="G37" s="2"/>
      <c r="H37" s="2"/>
      <c r="I37" s="2"/>
      <c r="J37" s="146" t="s">
        <v>31</v>
      </c>
      <c r="K37" s="146"/>
      <c r="L37" s="146"/>
      <c r="M37" s="146"/>
    </row>
    <row r="38" spans="1:13">
      <c r="A38" s="7" t="s">
        <v>73</v>
      </c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5" customHeight="1">
      <c r="A39" s="10" t="s">
        <v>4</v>
      </c>
      <c r="B39" s="11"/>
      <c r="C39" s="147" t="s">
        <v>5</v>
      </c>
      <c r="D39" s="147"/>
      <c r="E39" s="147"/>
      <c r="F39" s="147"/>
      <c r="G39" s="147"/>
      <c r="H39" s="147"/>
      <c r="I39" s="147"/>
      <c r="J39" s="147"/>
      <c r="K39" s="147"/>
      <c r="L39" s="147"/>
      <c r="M39" s="147"/>
    </row>
    <row r="40" spans="1:13">
      <c r="A40" s="12" t="s">
        <v>32</v>
      </c>
      <c r="B40" s="6"/>
      <c r="C40" s="148" t="s">
        <v>33</v>
      </c>
      <c r="D40" s="148"/>
      <c r="E40" s="148"/>
      <c r="F40" s="148"/>
      <c r="G40" s="148"/>
      <c r="H40" s="148"/>
      <c r="I40" s="148"/>
      <c r="J40" s="148"/>
      <c r="K40" s="148"/>
      <c r="L40" s="148"/>
      <c r="M40" s="148"/>
    </row>
    <row r="41" spans="1:13">
      <c r="A41" s="149" t="s">
        <v>34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</row>
    <row r="42" spans="1:13" ht="36" customHeight="1">
      <c r="A42" s="150" t="s">
        <v>35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</row>
    <row r="43" spans="1:13">
      <c r="A43" s="151" t="s">
        <v>62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</row>
    <row r="44" spans="1:13" ht="15" customHeight="1">
      <c r="A44" s="152" t="s">
        <v>9</v>
      </c>
      <c r="B44" s="152"/>
      <c r="C44" s="13" t="s">
        <v>10</v>
      </c>
      <c r="D44" s="153" t="s">
        <v>63</v>
      </c>
      <c r="E44" s="154" t="s">
        <v>11</v>
      </c>
      <c r="F44" s="154"/>
      <c r="G44" s="155" t="s">
        <v>9</v>
      </c>
      <c r="H44" s="155"/>
      <c r="I44" s="155"/>
      <c r="J44" s="155"/>
      <c r="K44" s="156" t="s">
        <v>12</v>
      </c>
      <c r="L44" s="156"/>
      <c r="M44" s="156"/>
    </row>
    <row r="45" spans="1:13">
      <c r="A45" s="157" t="s">
        <v>13</v>
      </c>
      <c r="B45" s="158" t="s">
        <v>64</v>
      </c>
      <c r="C45" s="15" t="s">
        <v>14</v>
      </c>
      <c r="D45" s="153"/>
      <c r="E45" s="159" t="s">
        <v>15</v>
      </c>
      <c r="F45" s="159" t="s">
        <v>16</v>
      </c>
      <c r="G45" s="155" t="s">
        <v>17</v>
      </c>
      <c r="H45" s="155"/>
      <c r="I45" s="155" t="s">
        <v>18</v>
      </c>
      <c r="J45" s="155"/>
      <c r="K45" s="160" t="s">
        <v>19</v>
      </c>
      <c r="L45" s="160" t="s">
        <v>20</v>
      </c>
      <c r="M45" s="160" t="s">
        <v>21</v>
      </c>
    </row>
    <row r="46" spans="1:13">
      <c r="A46" s="157"/>
      <c r="B46" s="158"/>
      <c r="C46" s="16" t="s">
        <v>22</v>
      </c>
      <c r="D46" s="153"/>
      <c r="E46" s="159"/>
      <c r="F46" s="159"/>
      <c r="G46" s="17" t="s">
        <v>23</v>
      </c>
      <c r="H46" s="17" t="s">
        <v>24</v>
      </c>
      <c r="I46" s="17" t="s">
        <v>23</v>
      </c>
      <c r="J46" s="17" t="s">
        <v>24</v>
      </c>
      <c r="K46" s="160"/>
      <c r="L46" s="160"/>
      <c r="M46" s="160"/>
    </row>
    <row r="47" spans="1:13" ht="56">
      <c r="A47" s="18">
        <v>1</v>
      </c>
      <c r="B47" s="51" t="s">
        <v>36</v>
      </c>
      <c r="C47" s="18" t="s">
        <v>37</v>
      </c>
      <c r="D47" s="52">
        <v>0.06</v>
      </c>
      <c r="E47" s="130">
        <v>103000</v>
      </c>
      <c r="F47" s="123">
        <v>168800</v>
      </c>
      <c r="G47" s="22">
        <v>3</v>
      </c>
      <c r="H47" s="22">
        <v>3</v>
      </c>
      <c r="I47" s="22">
        <v>9</v>
      </c>
      <c r="J47" s="18">
        <v>9</v>
      </c>
      <c r="K47" s="22"/>
      <c r="L47" s="53"/>
      <c r="M47" s="22"/>
    </row>
    <row r="48" spans="1:13">
      <c r="A48" s="23"/>
      <c r="B48" s="27"/>
      <c r="C48" s="23"/>
      <c r="D48" s="54"/>
      <c r="E48" s="122"/>
      <c r="F48" s="44"/>
      <c r="G48" s="26"/>
      <c r="H48" s="26"/>
      <c r="I48" s="26"/>
      <c r="J48" s="31"/>
      <c r="K48" s="26"/>
      <c r="L48" s="32"/>
      <c r="M48" s="26"/>
    </row>
    <row r="49" spans="1:13" ht="32.25" customHeight="1">
      <c r="A49" s="23">
        <v>2</v>
      </c>
      <c r="B49" s="83" t="s">
        <v>38</v>
      </c>
      <c r="C49" s="23" t="s">
        <v>37</v>
      </c>
      <c r="D49" s="54">
        <v>5.5E-2</v>
      </c>
      <c r="E49" s="134">
        <v>56000</v>
      </c>
      <c r="F49" s="127">
        <v>270000</v>
      </c>
      <c r="G49" s="26">
        <v>1</v>
      </c>
      <c r="H49" s="26">
        <v>2</v>
      </c>
      <c r="I49" s="26">
        <v>3</v>
      </c>
      <c r="J49" s="23">
        <v>8</v>
      </c>
      <c r="K49" s="26"/>
      <c r="L49" s="32"/>
      <c r="M49" s="26"/>
    </row>
    <row r="50" spans="1:13">
      <c r="A50" s="23"/>
      <c r="B50" s="33"/>
      <c r="C50" s="23"/>
      <c r="D50" s="54"/>
      <c r="E50" s="28" t="s">
        <v>28</v>
      </c>
      <c r="F50" s="28"/>
      <c r="G50" s="26"/>
      <c r="H50" s="26"/>
      <c r="I50" s="26"/>
      <c r="J50" s="23"/>
      <c r="K50" s="32"/>
      <c r="L50" s="32"/>
      <c r="M50" s="32"/>
    </row>
    <row r="51" spans="1:13">
      <c r="A51" s="23"/>
      <c r="B51" s="27"/>
      <c r="C51" s="23"/>
      <c r="D51" s="54"/>
      <c r="E51" s="28"/>
      <c r="F51" s="28"/>
      <c r="G51" s="26"/>
      <c r="H51" s="26"/>
      <c r="I51" s="26"/>
      <c r="J51" s="23"/>
      <c r="K51" s="32"/>
      <c r="L51" s="32"/>
      <c r="M51" s="32"/>
    </row>
    <row r="52" spans="1:13">
      <c r="A52" s="34" t="s">
        <v>28</v>
      </c>
      <c r="B52" s="32" t="s">
        <v>28</v>
      </c>
      <c r="C52" s="23" t="s">
        <v>28</v>
      </c>
      <c r="D52" s="54" t="s">
        <v>28</v>
      </c>
      <c r="E52" s="28" t="s">
        <v>28</v>
      </c>
      <c r="F52" s="129"/>
      <c r="G52" s="26" t="s">
        <v>28</v>
      </c>
      <c r="H52" s="26"/>
      <c r="I52" s="26"/>
      <c r="J52" s="23"/>
      <c r="K52" s="32"/>
      <c r="L52" s="32"/>
      <c r="M52" s="32"/>
    </row>
    <row r="53" spans="1:13">
      <c r="A53" s="34"/>
      <c r="B53" s="32"/>
      <c r="C53" s="56"/>
      <c r="D53" s="57"/>
      <c r="E53" s="58"/>
      <c r="F53" s="58"/>
      <c r="G53" s="59"/>
      <c r="H53" s="59"/>
      <c r="I53" s="59"/>
      <c r="J53" s="23"/>
      <c r="K53" s="32"/>
      <c r="L53" s="32"/>
      <c r="M53" s="32"/>
    </row>
    <row r="54" spans="1:13">
      <c r="A54" s="42" t="s">
        <v>28</v>
      </c>
      <c r="B54" s="33" t="s">
        <v>28</v>
      </c>
      <c r="C54" s="56" t="s">
        <v>28</v>
      </c>
      <c r="D54" s="60" t="s">
        <v>28</v>
      </c>
      <c r="E54" s="61" t="s">
        <v>28</v>
      </c>
      <c r="F54" s="58" t="s">
        <v>28</v>
      </c>
      <c r="G54" s="59" t="s">
        <v>28</v>
      </c>
      <c r="H54" s="59"/>
      <c r="I54" s="59"/>
      <c r="J54" s="62"/>
      <c r="K54" s="41"/>
      <c r="L54" s="41"/>
      <c r="M54" s="41"/>
    </row>
    <row r="55" spans="1:13">
      <c r="A55" s="40"/>
      <c r="B55" s="41"/>
      <c r="C55" s="63"/>
      <c r="D55" s="64"/>
      <c r="E55" s="61"/>
      <c r="F55" s="58"/>
      <c r="G55" s="65"/>
      <c r="H55" s="66"/>
      <c r="I55" s="66"/>
      <c r="J55" s="67"/>
      <c r="K55" s="41"/>
      <c r="L55" s="41"/>
      <c r="M55" s="41"/>
    </row>
    <row r="56" spans="1:13">
      <c r="A56" s="40"/>
      <c r="B56" s="41"/>
      <c r="D56" s="68"/>
      <c r="E56" s="44"/>
      <c r="F56" s="44"/>
      <c r="G56" s="69"/>
      <c r="H56" s="69"/>
      <c r="I56" s="69"/>
      <c r="J56" s="47"/>
      <c r="K56" s="41"/>
      <c r="L56" s="41"/>
      <c r="M56" s="47"/>
    </row>
    <row r="57" spans="1:13" ht="33" customHeight="1">
      <c r="A57" s="40"/>
      <c r="B57" s="41"/>
      <c r="C57" s="42"/>
      <c r="D57" s="43"/>
      <c r="E57" s="44"/>
      <c r="F57" s="44"/>
      <c r="G57" s="45"/>
      <c r="H57" s="45"/>
      <c r="I57" s="45"/>
      <c r="J57" s="46"/>
      <c r="K57" s="41"/>
      <c r="L57" s="41"/>
      <c r="M57" s="47"/>
    </row>
    <row r="58" spans="1:13">
      <c r="A58" s="40"/>
      <c r="B58" s="41"/>
      <c r="C58" s="42"/>
      <c r="D58" s="43"/>
      <c r="E58" s="44"/>
      <c r="F58" s="44"/>
      <c r="G58" s="45"/>
      <c r="H58" s="45"/>
      <c r="I58" s="45"/>
      <c r="J58" s="46"/>
      <c r="K58" s="41"/>
      <c r="L58" s="41"/>
      <c r="M58" s="47"/>
    </row>
    <row r="59" spans="1:13">
      <c r="A59" s="40"/>
      <c r="B59" s="41"/>
      <c r="C59" s="42"/>
      <c r="D59" s="43"/>
      <c r="E59" s="44"/>
      <c r="F59" s="44"/>
      <c r="G59" s="45"/>
      <c r="H59" s="45"/>
      <c r="I59" s="45"/>
      <c r="J59" s="46"/>
      <c r="K59" s="41"/>
      <c r="L59" s="41"/>
      <c r="M59" s="47"/>
    </row>
    <row r="60" spans="1:13">
      <c r="A60" s="40"/>
      <c r="B60" s="41"/>
      <c r="C60" s="42"/>
      <c r="D60" s="43"/>
      <c r="E60" s="44"/>
      <c r="F60" s="44"/>
      <c r="G60" s="45"/>
      <c r="H60" s="45"/>
      <c r="I60" s="45"/>
      <c r="J60" s="46"/>
      <c r="K60" s="41"/>
      <c r="L60" s="41"/>
      <c r="M60" s="47"/>
    </row>
    <row r="61" spans="1:13">
      <c r="A61" s="40"/>
      <c r="B61" s="41"/>
      <c r="C61" s="42"/>
      <c r="D61" s="43"/>
      <c r="E61" s="44"/>
      <c r="F61" s="44"/>
      <c r="G61" s="45"/>
      <c r="H61" s="45"/>
      <c r="I61" s="45"/>
      <c r="J61" s="46"/>
      <c r="K61" s="47"/>
      <c r="L61" s="41"/>
      <c r="M61" s="47"/>
    </row>
    <row r="62" spans="1:13" ht="24.5" customHeight="1">
      <c r="A62" s="40"/>
      <c r="B62" s="41"/>
      <c r="C62" s="42"/>
      <c r="D62" s="43"/>
      <c r="E62" s="44"/>
      <c r="F62" s="44"/>
      <c r="G62" s="45"/>
      <c r="H62" s="45"/>
      <c r="I62" s="45"/>
      <c r="J62" s="46"/>
      <c r="K62" s="47"/>
      <c r="L62" s="41"/>
      <c r="M62" s="47"/>
    </row>
    <row r="63" spans="1:13">
      <c r="A63" s="40"/>
      <c r="B63" s="41"/>
      <c r="C63" s="42"/>
      <c r="D63" s="43"/>
      <c r="E63" s="44"/>
      <c r="F63" s="44"/>
      <c r="G63" s="45"/>
      <c r="H63" s="45"/>
      <c r="I63" s="45"/>
      <c r="J63" s="46"/>
      <c r="K63" s="47"/>
      <c r="L63" s="41"/>
      <c r="M63" s="47"/>
    </row>
    <row r="64" spans="1:13">
      <c r="A64" s="40"/>
      <c r="B64" s="41"/>
      <c r="C64" s="42"/>
      <c r="D64" s="43"/>
      <c r="E64" s="44"/>
      <c r="F64" s="44"/>
      <c r="G64" s="45"/>
      <c r="H64" s="45"/>
      <c r="I64" s="45"/>
      <c r="J64" s="46"/>
      <c r="K64" s="47"/>
      <c r="L64" s="41"/>
      <c r="M64" s="47"/>
    </row>
    <row r="65" spans="1:14">
      <c r="A65" s="40"/>
      <c r="B65" s="41"/>
      <c r="C65" s="42"/>
      <c r="D65" s="43"/>
      <c r="E65" s="44"/>
      <c r="F65" s="44"/>
      <c r="G65" s="45"/>
      <c r="H65" s="45"/>
      <c r="I65" s="45"/>
      <c r="J65" s="46"/>
      <c r="K65" s="47"/>
      <c r="L65" s="41"/>
      <c r="M65" s="47"/>
    </row>
    <row r="66" spans="1:14">
      <c r="A66" s="161" t="s">
        <v>29</v>
      </c>
      <c r="B66" s="161"/>
      <c r="C66" s="161"/>
      <c r="D66" s="49"/>
      <c r="E66" s="128">
        <f>E47+E49</f>
        <v>159000</v>
      </c>
      <c r="F66" s="128">
        <f>F47+F49</f>
        <v>438800</v>
      </c>
      <c r="G66" s="161" t="s">
        <v>30</v>
      </c>
      <c r="H66" s="161"/>
      <c r="I66" s="161"/>
      <c r="J66" s="161"/>
      <c r="K66" s="50"/>
      <c r="L66" s="50"/>
      <c r="M66" s="50"/>
      <c r="N66" s="4"/>
    </row>
    <row r="67" spans="1:14">
      <c r="A67" s="144" t="s">
        <v>0</v>
      </c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</row>
    <row r="68" spans="1:14">
      <c r="A68" s="1"/>
      <c r="B68" s="2"/>
      <c r="C68" s="2"/>
      <c r="D68" s="2"/>
      <c r="E68" s="2"/>
      <c r="F68" s="2"/>
      <c r="G68" s="2"/>
      <c r="H68" s="2"/>
      <c r="I68" s="2"/>
      <c r="J68" s="3"/>
      <c r="K68" s="145" t="s">
        <v>1</v>
      </c>
      <c r="L68" s="145"/>
      <c r="M68" s="145"/>
    </row>
    <row r="69" spans="1:14" ht="15" customHeight="1">
      <c r="A69" s="5" t="s">
        <v>2</v>
      </c>
      <c r="B69" s="6"/>
      <c r="C69" s="2"/>
      <c r="D69" s="2"/>
      <c r="E69" s="2"/>
      <c r="F69" s="2"/>
      <c r="G69" s="2"/>
      <c r="H69" s="2"/>
      <c r="I69" s="2"/>
      <c r="J69" s="146" t="s">
        <v>39</v>
      </c>
      <c r="K69" s="146"/>
      <c r="L69" s="146"/>
      <c r="M69" s="146"/>
    </row>
    <row r="70" spans="1:14" ht="18" customHeight="1">
      <c r="A70" s="7" t="s">
        <v>73</v>
      </c>
      <c r="B70" s="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4" ht="15" customHeight="1">
      <c r="A71" s="10" t="s">
        <v>40</v>
      </c>
      <c r="B71" s="11"/>
      <c r="C71" s="147" t="s">
        <v>41</v>
      </c>
      <c r="D71" s="147"/>
      <c r="E71" s="147"/>
      <c r="F71" s="147"/>
      <c r="G71" s="147"/>
      <c r="H71" s="147"/>
      <c r="I71" s="147"/>
      <c r="J71" s="147"/>
      <c r="K71" s="147"/>
      <c r="L71" s="147"/>
      <c r="M71" s="147"/>
    </row>
    <row r="72" spans="1:14">
      <c r="A72" s="12" t="s">
        <v>32</v>
      </c>
      <c r="B72" s="6"/>
      <c r="C72" s="148" t="s">
        <v>42</v>
      </c>
      <c r="D72" s="148"/>
      <c r="E72" s="148"/>
      <c r="F72" s="148"/>
      <c r="G72" s="148"/>
      <c r="H72" s="148"/>
      <c r="I72" s="148"/>
      <c r="J72" s="148"/>
      <c r="K72" s="148"/>
      <c r="L72" s="148"/>
      <c r="M72" s="148"/>
    </row>
    <row r="73" spans="1:14">
      <c r="A73" s="149" t="s">
        <v>34</v>
      </c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</row>
    <row r="74" spans="1:14" ht="34.5" customHeight="1">
      <c r="A74" s="150" t="s">
        <v>43</v>
      </c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</row>
    <row r="75" spans="1:14">
      <c r="A75" s="151" t="s">
        <v>62</v>
      </c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</row>
    <row r="76" spans="1:14" ht="15" customHeight="1">
      <c r="A76" s="152" t="s">
        <v>9</v>
      </c>
      <c r="B76" s="152"/>
      <c r="C76" s="13" t="s">
        <v>10</v>
      </c>
      <c r="D76" s="153" t="s">
        <v>63</v>
      </c>
      <c r="E76" s="154" t="s">
        <v>11</v>
      </c>
      <c r="F76" s="154"/>
      <c r="G76" s="155" t="s">
        <v>9</v>
      </c>
      <c r="H76" s="155"/>
      <c r="I76" s="155"/>
      <c r="J76" s="155"/>
      <c r="K76" s="156" t="s">
        <v>12</v>
      </c>
      <c r="L76" s="156"/>
      <c r="M76" s="156"/>
    </row>
    <row r="77" spans="1:14" ht="16.5" customHeight="1">
      <c r="A77" s="157" t="s">
        <v>13</v>
      </c>
      <c r="B77" s="158" t="s">
        <v>64</v>
      </c>
      <c r="C77" s="15" t="s">
        <v>14</v>
      </c>
      <c r="D77" s="153"/>
      <c r="E77" s="159" t="s">
        <v>15</v>
      </c>
      <c r="F77" s="159" t="s">
        <v>16</v>
      </c>
      <c r="G77" s="155" t="s">
        <v>17</v>
      </c>
      <c r="H77" s="155"/>
      <c r="I77" s="155" t="s">
        <v>18</v>
      </c>
      <c r="J77" s="155"/>
      <c r="K77" s="160" t="s">
        <v>19</v>
      </c>
      <c r="L77" s="160" t="s">
        <v>20</v>
      </c>
      <c r="M77" s="160" t="s">
        <v>21</v>
      </c>
    </row>
    <row r="78" spans="1:14">
      <c r="A78" s="157"/>
      <c r="B78" s="158"/>
      <c r="C78" s="16" t="s">
        <v>22</v>
      </c>
      <c r="D78" s="153"/>
      <c r="E78" s="159"/>
      <c r="F78" s="159"/>
      <c r="G78" s="17" t="s">
        <v>23</v>
      </c>
      <c r="H78" s="17" t="s">
        <v>24</v>
      </c>
      <c r="I78" s="17" t="s">
        <v>23</v>
      </c>
      <c r="J78" s="17" t="s">
        <v>24</v>
      </c>
      <c r="K78" s="160"/>
      <c r="L78" s="160"/>
      <c r="M78" s="160"/>
    </row>
    <row r="79" spans="1:14" ht="70">
      <c r="A79" s="18">
        <v>1</v>
      </c>
      <c r="B79" s="70" t="s">
        <v>44</v>
      </c>
      <c r="C79" s="18" t="s">
        <v>26</v>
      </c>
      <c r="D79" s="71">
        <v>5.5E-2</v>
      </c>
      <c r="E79" s="28">
        <v>0</v>
      </c>
      <c r="F79" s="21">
        <v>0</v>
      </c>
      <c r="G79" s="22">
        <v>0</v>
      </c>
      <c r="H79" s="22">
        <v>0</v>
      </c>
      <c r="I79" s="22">
        <v>1</v>
      </c>
      <c r="J79" s="72">
        <v>1</v>
      </c>
      <c r="K79" s="22"/>
      <c r="L79" s="53"/>
      <c r="M79" s="22"/>
    </row>
    <row r="80" spans="1:14">
      <c r="A80" s="23"/>
      <c r="B80" s="33"/>
      <c r="C80" s="23"/>
      <c r="D80" s="73"/>
      <c r="E80" s="28"/>
      <c r="F80" s="28"/>
      <c r="G80" s="26"/>
      <c r="H80" s="26"/>
      <c r="I80" s="26"/>
      <c r="J80" s="74"/>
      <c r="K80" s="26"/>
      <c r="L80" s="32"/>
      <c r="M80" s="26"/>
    </row>
    <row r="81" spans="1:14" ht="140">
      <c r="A81" s="23">
        <v>2</v>
      </c>
      <c r="B81" s="27" t="s">
        <v>45</v>
      </c>
      <c r="C81" s="23" t="s">
        <v>26</v>
      </c>
      <c r="D81" s="73">
        <v>0.05</v>
      </c>
      <c r="E81" s="28">
        <v>50120</v>
      </c>
      <c r="F81" s="28">
        <v>78000</v>
      </c>
      <c r="G81" s="26">
        <v>1</v>
      </c>
      <c r="H81" s="26">
        <v>1</v>
      </c>
      <c r="I81" s="26">
        <v>3</v>
      </c>
      <c r="J81" s="26">
        <v>3</v>
      </c>
      <c r="K81" s="26"/>
      <c r="L81" s="32"/>
      <c r="M81" s="26"/>
    </row>
    <row r="82" spans="1:14">
      <c r="A82" s="23"/>
      <c r="B82" s="27"/>
      <c r="C82" s="23"/>
      <c r="D82" s="73"/>
      <c r="E82" s="28"/>
      <c r="F82" s="28" t="s">
        <v>66</v>
      </c>
      <c r="G82" s="26"/>
      <c r="H82" s="26"/>
      <c r="I82" s="26"/>
      <c r="J82" s="34"/>
      <c r="K82" s="26"/>
      <c r="L82" s="32"/>
      <c r="M82" s="26"/>
    </row>
    <row r="83" spans="1:14" ht="98">
      <c r="A83" s="23">
        <v>3</v>
      </c>
      <c r="B83" s="27" t="s">
        <v>46</v>
      </c>
      <c r="C83" s="23" t="s">
        <v>26</v>
      </c>
      <c r="D83" s="73">
        <v>5.5E-2</v>
      </c>
      <c r="E83" s="28">
        <v>0</v>
      </c>
      <c r="F83" s="28">
        <v>0</v>
      </c>
      <c r="G83" s="26">
        <v>0</v>
      </c>
      <c r="H83" s="26">
        <v>0</v>
      </c>
      <c r="I83" s="26">
        <v>0</v>
      </c>
      <c r="J83" s="34">
        <v>0</v>
      </c>
      <c r="K83" s="26"/>
      <c r="L83" s="32"/>
      <c r="M83" s="26"/>
    </row>
    <row r="84" spans="1:14">
      <c r="A84" s="23"/>
      <c r="B84" s="27"/>
      <c r="C84" s="23"/>
      <c r="D84" s="73"/>
      <c r="E84" s="28"/>
      <c r="F84" s="28"/>
      <c r="G84" s="26"/>
      <c r="H84" s="26"/>
      <c r="I84" s="26"/>
      <c r="J84" s="34"/>
      <c r="K84" s="26"/>
      <c r="L84" s="32"/>
      <c r="M84" s="26"/>
    </row>
    <row r="85" spans="1:14" ht="70">
      <c r="A85" s="23">
        <v>4</v>
      </c>
      <c r="B85" s="27" t="s">
        <v>47</v>
      </c>
      <c r="C85" s="23" t="s">
        <v>26</v>
      </c>
      <c r="D85" s="73">
        <v>5.5E-2</v>
      </c>
      <c r="E85" s="28">
        <v>0</v>
      </c>
      <c r="F85" s="28">
        <v>0</v>
      </c>
      <c r="G85" s="26">
        <v>0</v>
      </c>
      <c r="H85" s="26">
        <v>0</v>
      </c>
      <c r="I85" s="26">
        <v>0</v>
      </c>
      <c r="J85" s="34">
        <v>0</v>
      </c>
      <c r="K85" s="26"/>
      <c r="L85" s="32"/>
      <c r="M85" s="26"/>
    </row>
    <row r="86" spans="1:14">
      <c r="A86" s="23"/>
      <c r="B86" s="27"/>
      <c r="C86" s="23"/>
      <c r="D86" s="73"/>
      <c r="E86" s="28"/>
      <c r="F86" s="28"/>
      <c r="G86" s="26"/>
      <c r="H86" s="26"/>
      <c r="I86" s="26"/>
      <c r="J86" s="34"/>
      <c r="K86" s="26"/>
      <c r="L86" s="32"/>
      <c r="M86" s="26"/>
    </row>
    <row r="87" spans="1:14" ht="42">
      <c r="A87" s="23">
        <v>5</v>
      </c>
      <c r="B87" s="27" t="s">
        <v>48</v>
      </c>
      <c r="C87" s="23" t="s">
        <v>26</v>
      </c>
      <c r="D87" s="73">
        <v>5.5E-2</v>
      </c>
      <c r="E87" s="28">
        <v>0</v>
      </c>
      <c r="F87" s="28">
        <v>0</v>
      </c>
      <c r="G87" s="26">
        <v>0</v>
      </c>
      <c r="H87" s="26">
        <v>0</v>
      </c>
      <c r="I87" s="26">
        <v>0</v>
      </c>
      <c r="J87" s="34">
        <v>0</v>
      </c>
      <c r="K87" s="26"/>
      <c r="L87" s="32"/>
      <c r="M87" s="26"/>
    </row>
    <row r="88" spans="1:14">
      <c r="A88" s="23"/>
      <c r="B88" s="27"/>
      <c r="C88" s="23"/>
      <c r="D88" s="73"/>
      <c r="E88" s="28"/>
      <c r="F88" s="28"/>
      <c r="G88" s="26"/>
      <c r="H88" s="26"/>
      <c r="I88" s="26"/>
      <c r="J88" s="34"/>
      <c r="K88" s="26"/>
      <c r="L88" s="32"/>
      <c r="M88" s="26"/>
    </row>
    <row r="89" spans="1:14" ht="84">
      <c r="A89" s="23">
        <v>6</v>
      </c>
      <c r="B89" s="33" t="s">
        <v>49</v>
      </c>
      <c r="C89" s="23" t="s">
        <v>26</v>
      </c>
      <c r="D89" s="73">
        <v>5.4300000000000001E-2</v>
      </c>
      <c r="E89" s="121">
        <v>0</v>
      </c>
      <c r="F89" s="44">
        <v>0</v>
      </c>
      <c r="G89" s="26">
        <v>0</v>
      </c>
      <c r="H89" s="26">
        <v>0</v>
      </c>
      <c r="I89" s="26">
        <v>0</v>
      </c>
      <c r="J89" s="26">
        <v>0</v>
      </c>
      <c r="K89" s="26"/>
      <c r="L89" s="32"/>
      <c r="M89" s="26"/>
    </row>
    <row r="90" spans="1:14" ht="39.75" customHeight="1">
      <c r="A90" s="34"/>
      <c r="B90" s="32"/>
      <c r="C90" s="23"/>
      <c r="D90" s="25"/>
      <c r="E90" s="28"/>
      <c r="F90" s="28"/>
      <c r="G90" s="26"/>
      <c r="H90" s="26"/>
      <c r="I90" s="26"/>
      <c r="J90" s="34"/>
      <c r="K90" s="32"/>
      <c r="L90" s="32"/>
      <c r="M90" s="32"/>
    </row>
    <row r="91" spans="1:14">
      <c r="A91" s="34"/>
      <c r="B91" s="32"/>
      <c r="C91" s="34"/>
      <c r="D91" s="75"/>
      <c r="E91" s="76"/>
      <c r="F91" s="76"/>
      <c r="G91" s="77"/>
      <c r="H91" s="77"/>
      <c r="I91" s="77"/>
      <c r="J91" s="34"/>
      <c r="K91" s="32"/>
      <c r="L91" s="32"/>
      <c r="M91" s="32"/>
    </row>
    <row r="92" spans="1:14" ht="34.5" customHeight="1">
      <c r="A92" s="34"/>
      <c r="B92" s="32"/>
      <c r="C92" s="32"/>
      <c r="D92" s="37"/>
      <c r="E92" s="76"/>
      <c r="F92" s="76"/>
      <c r="G92" s="39"/>
      <c r="H92" s="39"/>
      <c r="I92" s="39"/>
      <c r="J92" s="32"/>
      <c r="K92" s="32"/>
      <c r="L92" s="32"/>
      <c r="M92" s="32"/>
    </row>
    <row r="93" spans="1:14">
      <c r="A93" s="42"/>
      <c r="B93" s="41"/>
      <c r="C93" s="41"/>
      <c r="D93" s="78"/>
      <c r="E93" s="44"/>
      <c r="F93" s="44"/>
      <c r="G93" s="79"/>
      <c r="H93" s="79"/>
      <c r="I93" s="79"/>
      <c r="J93" s="41"/>
      <c r="K93" s="41"/>
      <c r="L93" s="47"/>
      <c r="M93" s="47"/>
    </row>
    <row r="94" spans="1:14" ht="22.25" customHeight="1">
      <c r="A94" s="40"/>
      <c r="B94" s="41"/>
      <c r="C94" s="42"/>
      <c r="D94" s="43"/>
      <c r="E94" s="44"/>
      <c r="F94" s="44"/>
      <c r="G94" s="45"/>
      <c r="H94" s="45"/>
      <c r="I94" s="45"/>
      <c r="J94" s="46"/>
      <c r="K94" s="41"/>
      <c r="L94" s="41"/>
      <c r="M94" s="47"/>
    </row>
    <row r="95" spans="1:14">
      <c r="A95" s="161" t="s">
        <v>29</v>
      </c>
      <c r="B95" s="161"/>
      <c r="C95" s="161"/>
      <c r="D95" s="49"/>
      <c r="E95" s="131">
        <f>E79+E81+E83+E85+E87+E89</f>
        <v>50120</v>
      </c>
      <c r="F95" s="131">
        <f>F79+F81+F83+F85+F87+F89</f>
        <v>78000</v>
      </c>
      <c r="G95" s="161" t="s">
        <v>30</v>
      </c>
      <c r="H95" s="161"/>
      <c r="I95" s="161"/>
      <c r="J95" s="161"/>
      <c r="K95" s="50"/>
      <c r="L95" s="50"/>
      <c r="M95" s="50"/>
      <c r="N95" s="4"/>
    </row>
    <row r="96" spans="1:14">
      <c r="A96" s="144" t="s">
        <v>0</v>
      </c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</row>
    <row r="97" spans="1:13">
      <c r="A97" s="1"/>
      <c r="B97" s="2"/>
      <c r="C97" s="2"/>
      <c r="D97" s="2"/>
      <c r="E97" s="2"/>
      <c r="F97" s="2"/>
      <c r="G97" s="2"/>
      <c r="H97" s="2"/>
      <c r="I97" s="2"/>
      <c r="J97" s="3"/>
      <c r="K97" s="145" t="s">
        <v>1</v>
      </c>
      <c r="L97" s="145"/>
      <c r="M97" s="145"/>
    </row>
    <row r="98" spans="1:13">
      <c r="A98" s="5" t="s">
        <v>2</v>
      </c>
      <c r="B98" s="6"/>
      <c r="C98" s="2"/>
      <c r="D98" s="2"/>
      <c r="E98" s="2"/>
      <c r="F98" s="2"/>
      <c r="G98" s="2"/>
      <c r="H98" s="2"/>
      <c r="I98" s="2"/>
      <c r="J98" s="146" t="s">
        <v>50</v>
      </c>
      <c r="K98" s="146"/>
      <c r="L98" s="146"/>
      <c r="M98" s="146"/>
    </row>
    <row r="99" spans="1:13" ht="15.75" customHeight="1">
      <c r="A99" s="7" t="s">
        <v>73</v>
      </c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13" ht="15" customHeight="1">
      <c r="A100" s="10" t="s">
        <v>51</v>
      </c>
      <c r="B100" s="11"/>
      <c r="C100" s="147" t="s">
        <v>67</v>
      </c>
      <c r="D100" s="147"/>
      <c r="E100" s="147"/>
      <c r="F100" s="147"/>
      <c r="G100" s="147"/>
      <c r="H100" s="147"/>
      <c r="I100" s="147"/>
      <c r="J100" s="147"/>
      <c r="K100" s="147"/>
      <c r="L100" s="147"/>
      <c r="M100" s="147"/>
    </row>
    <row r="101" spans="1:13">
      <c r="A101" s="12" t="s">
        <v>32</v>
      </c>
      <c r="B101" s="6"/>
      <c r="C101" s="148" t="s">
        <v>52</v>
      </c>
      <c r="D101" s="148"/>
      <c r="E101" s="148"/>
      <c r="F101" s="148"/>
      <c r="G101" s="148"/>
      <c r="H101" s="148"/>
      <c r="I101" s="148"/>
      <c r="J101" s="148"/>
      <c r="K101" s="148"/>
      <c r="L101" s="148"/>
      <c r="M101" s="148"/>
    </row>
    <row r="102" spans="1:13">
      <c r="A102" s="149" t="s">
        <v>34</v>
      </c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</row>
    <row r="103" spans="1:13" ht="22.5" customHeight="1">
      <c r="A103" s="150" t="s">
        <v>68</v>
      </c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</row>
    <row r="104" spans="1:13" ht="15.75" customHeight="1">
      <c r="A104" s="151" t="s">
        <v>62</v>
      </c>
      <c r="B104" s="151"/>
      <c r="C104" s="151"/>
      <c r="D104" s="151"/>
      <c r="E104" s="151"/>
      <c r="F104" s="151"/>
      <c r="G104" s="151"/>
      <c r="H104" s="151"/>
      <c r="I104" s="151"/>
      <c r="J104" s="151"/>
      <c r="K104" s="151"/>
      <c r="L104" s="151"/>
      <c r="M104" s="151"/>
    </row>
    <row r="105" spans="1:13" ht="15.75" customHeight="1">
      <c r="A105" s="152" t="s">
        <v>9</v>
      </c>
      <c r="B105" s="152"/>
      <c r="C105" s="13" t="s">
        <v>10</v>
      </c>
      <c r="D105" s="153" t="s">
        <v>63</v>
      </c>
      <c r="E105" s="154" t="s">
        <v>11</v>
      </c>
      <c r="F105" s="154"/>
      <c r="G105" s="155" t="s">
        <v>9</v>
      </c>
      <c r="H105" s="155"/>
      <c r="I105" s="155"/>
      <c r="J105" s="155"/>
      <c r="K105" s="156" t="s">
        <v>12</v>
      </c>
      <c r="L105" s="156"/>
      <c r="M105" s="156"/>
    </row>
    <row r="106" spans="1:13" ht="17.25" customHeight="1">
      <c r="A106" s="157" t="s">
        <v>13</v>
      </c>
      <c r="B106" s="158" t="s">
        <v>64</v>
      </c>
      <c r="C106" s="15" t="s">
        <v>14</v>
      </c>
      <c r="D106" s="153"/>
      <c r="E106" s="159" t="s">
        <v>15</v>
      </c>
      <c r="F106" s="159" t="s">
        <v>16</v>
      </c>
      <c r="G106" s="155" t="s">
        <v>17</v>
      </c>
      <c r="H106" s="155"/>
      <c r="I106" s="155" t="s">
        <v>18</v>
      </c>
      <c r="J106" s="155"/>
      <c r="K106" s="160" t="s">
        <v>19</v>
      </c>
      <c r="L106" s="160" t="s">
        <v>20</v>
      </c>
      <c r="M106" s="160" t="s">
        <v>21</v>
      </c>
    </row>
    <row r="107" spans="1:13" ht="15" customHeight="1">
      <c r="A107" s="157"/>
      <c r="B107" s="158"/>
      <c r="C107" s="80" t="s">
        <v>22</v>
      </c>
      <c r="D107" s="153"/>
      <c r="E107" s="159"/>
      <c r="F107" s="159"/>
      <c r="G107" s="14" t="s">
        <v>23</v>
      </c>
      <c r="H107" s="14" t="s">
        <v>24</v>
      </c>
      <c r="I107" s="14" t="s">
        <v>23</v>
      </c>
      <c r="J107" s="14" t="s">
        <v>24</v>
      </c>
      <c r="K107" s="160"/>
      <c r="L107" s="160"/>
      <c r="M107" s="160"/>
    </row>
    <row r="108" spans="1:13" ht="45.75" customHeight="1">
      <c r="A108" s="23">
        <v>1</v>
      </c>
      <c r="B108" s="81" t="s">
        <v>53</v>
      </c>
      <c r="C108" s="23" t="s">
        <v>37</v>
      </c>
      <c r="D108" s="82">
        <v>0.19500000000000001</v>
      </c>
      <c r="E108" s="135">
        <v>254172</v>
      </c>
      <c r="F108" s="136">
        <v>287053.39</v>
      </c>
      <c r="G108" s="26">
        <v>2</v>
      </c>
      <c r="H108" s="26">
        <v>2</v>
      </c>
      <c r="I108" s="26">
        <v>10</v>
      </c>
      <c r="J108" s="23">
        <v>28</v>
      </c>
      <c r="K108" s="23"/>
      <c r="L108" s="23"/>
      <c r="M108" s="26"/>
    </row>
    <row r="109" spans="1:13" ht="12" customHeight="1">
      <c r="A109" s="23"/>
      <c r="B109" s="81" t="s">
        <v>28</v>
      </c>
      <c r="C109" s="23"/>
      <c r="D109" s="82"/>
      <c r="E109" s="135"/>
      <c r="F109" s="137"/>
      <c r="G109" s="26"/>
      <c r="H109" s="26"/>
      <c r="I109" s="26"/>
      <c r="J109" s="23"/>
      <c r="K109" s="23"/>
      <c r="L109" s="23"/>
      <c r="M109" s="26"/>
    </row>
    <row r="110" spans="1:13" ht="21" customHeight="1">
      <c r="A110" s="23">
        <v>2</v>
      </c>
      <c r="B110" s="83" t="s">
        <v>54</v>
      </c>
      <c r="C110" s="23" t="s">
        <v>55</v>
      </c>
      <c r="D110" s="82">
        <v>5.5E-2</v>
      </c>
      <c r="E110" s="135">
        <v>243039</v>
      </c>
      <c r="F110" s="137">
        <v>258800</v>
      </c>
      <c r="G110" s="26">
        <v>1</v>
      </c>
      <c r="H110" s="26">
        <v>1</v>
      </c>
      <c r="I110" s="26">
        <v>1</v>
      </c>
      <c r="J110" s="23">
        <v>1</v>
      </c>
      <c r="K110" s="23"/>
      <c r="L110" s="23"/>
      <c r="M110" s="26"/>
    </row>
    <row r="111" spans="1:13" ht="12" customHeight="1">
      <c r="A111" s="23" t="s">
        <v>28</v>
      </c>
      <c r="B111" s="81" t="s">
        <v>28</v>
      </c>
      <c r="C111" s="29" t="s">
        <v>28</v>
      </c>
      <c r="D111" s="25"/>
      <c r="E111" s="135"/>
      <c r="F111" s="137"/>
      <c r="G111" s="26"/>
      <c r="H111" s="26"/>
      <c r="I111" s="26"/>
      <c r="J111" s="31" t="s">
        <v>69</v>
      </c>
      <c r="K111" s="23"/>
      <c r="L111" s="23"/>
      <c r="M111" s="26"/>
    </row>
    <row r="112" spans="1:13" ht="51.75" customHeight="1">
      <c r="A112" s="23">
        <v>3</v>
      </c>
      <c r="B112" s="81" t="s">
        <v>70</v>
      </c>
      <c r="C112" s="29" t="s">
        <v>37</v>
      </c>
      <c r="D112" s="25">
        <v>3.4000000000000002E-2</v>
      </c>
      <c r="E112" s="135">
        <v>24751</v>
      </c>
      <c r="F112" s="137">
        <v>26360</v>
      </c>
      <c r="G112" s="26">
        <v>6</v>
      </c>
      <c r="H112" s="26">
        <v>2</v>
      </c>
      <c r="I112" s="26">
        <v>14</v>
      </c>
      <c r="J112" s="23">
        <v>8</v>
      </c>
      <c r="K112" s="23"/>
      <c r="L112" s="23"/>
      <c r="M112" s="26"/>
    </row>
    <row r="113" spans="1:14" ht="12.75" customHeight="1">
      <c r="A113" s="23"/>
      <c r="B113" s="83"/>
      <c r="C113" s="23"/>
      <c r="D113" s="25"/>
      <c r="E113" s="135"/>
      <c r="F113" s="137"/>
      <c r="G113" s="26"/>
      <c r="H113" s="26"/>
      <c r="I113" s="26"/>
      <c r="J113" s="23"/>
      <c r="K113" s="23"/>
      <c r="L113" s="23"/>
      <c r="M113" s="26"/>
    </row>
    <row r="114" spans="1:14" ht="15" customHeight="1">
      <c r="A114" s="163">
        <v>4</v>
      </c>
      <c r="B114" s="164" t="s">
        <v>71</v>
      </c>
      <c r="C114" s="163" t="s">
        <v>37</v>
      </c>
      <c r="D114" s="165">
        <v>1.4E-2</v>
      </c>
      <c r="E114" s="170">
        <v>0</v>
      </c>
      <c r="F114" s="170">
        <v>0</v>
      </c>
      <c r="G114" s="166">
        <v>0</v>
      </c>
      <c r="H114" s="167">
        <v>0</v>
      </c>
      <c r="I114" s="167">
        <v>5</v>
      </c>
      <c r="J114" s="167">
        <v>5</v>
      </c>
      <c r="K114" s="23"/>
      <c r="L114" s="23"/>
      <c r="M114" s="168"/>
    </row>
    <row r="115" spans="1:14" ht="106.5" customHeight="1">
      <c r="A115" s="163"/>
      <c r="B115" s="164"/>
      <c r="C115" s="163"/>
      <c r="D115" s="165"/>
      <c r="E115" s="170"/>
      <c r="F115" s="170"/>
      <c r="G115" s="166"/>
      <c r="H115" s="166"/>
      <c r="I115" s="166"/>
      <c r="J115" s="167"/>
      <c r="K115" s="23"/>
      <c r="L115" s="23"/>
      <c r="M115" s="168"/>
    </row>
    <row r="116" spans="1:14" ht="50.25" customHeight="1">
      <c r="A116" s="23"/>
      <c r="B116" s="27"/>
      <c r="C116" s="23"/>
      <c r="D116" s="25"/>
      <c r="E116" s="132"/>
      <c r="F116" s="132"/>
      <c r="G116" s="84"/>
      <c r="H116" s="84"/>
      <c r="I116" s="84"/>
      <c r="J116" s="85"/>
      <c r="K116" s="23"/>
      <c r="L116" s="23"/>
      <c r="M116" s="32"/>
    </row>
    <row r="117" spans="1:14" ht="18" customHeight="1">
      <c r="A117" s="161" t="s">
        <v>29</v>
      </c>
      <c r="B117" s="161"/>
      <c r="C117" s="161"/>
      <c r="D117" s="49"/>
      <c r="E117" s="133">
        <f>E108+E110+E112+E114</f>
        <v>521962</v>
      </c>
      <c r="F117" s="133">
        <f>F108+F110+F112+F114</f>
        <v>572213.39</v>
      </c>
      <c r="G117" s="161" t="s">
        <v>30</v>
      </c>
      <c r="H117" s="161"/>
      <c r="I117" s="161"/>
      <c r="J117" s="161"/>
      <c r="K117" s="50"/>
      <c r="L117" s="50"/>
      <c r="M117" s="50"/>
      <c r="N117" s="4"/>
    </row>
    <row r="118" spans="1:14">
      <c r="A118" s="144" t="s">
        <v>0</v>
      </c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</row>
    <row r="119" spans="1:14">
      <c r="A119" s="1"/>
      <c r="B119" s="2"/>
      <c r="C119" s="2"/>
      <c r="D119" s="2"/>
      <c r="E119" s="2"/>
      <c r="F119" s="2"/>
      <c r="G119" s="2"/>
      <c r="H119" s="2"/>
      <c r="I119" s="2"/>
      <c r="J119" s="3"/>
      <c r="K119" s="145" t="s">
        <v>1</v>
      </c>
      <c r="L119" s="145"/>
      <c r="M119" s="145"/>
    </row>
    <row r="120" spans="1:14">
      <c r="A120" s="5" t="s">
        <v>2</v>
      </c>
      <c r="B120" s="6"/>
      <c r="C120" s="2"/>
      <c r="D120" s="2"/>
      <c r="E120" s="2"/>
      <c r="F120" s="2"/>
      <c r="G120" s="2"/>
      <c r="H120" s="2"/>
      <c r="I120" s="2"/>
      <c r="J120" s="146" t="s">
        <v>56</v>
      </c>
      <c r="K120" s="146"/>
      <c r="L120" s="146"/>
      <c r="M120" s="146"/>
    </row>
    <row r="121" spans="1:14" ht="16.5" customHeight="1">
      <c r="A121" s="7" t="s">
        <v>73</v>
      </c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4" ht="15" customHeight="1">
      <c r="A122" s="10" t="s">
        <v>51</v>
      </c>
      <c r="B122" s="11"/>
      <c r="C122" s="147" t="s">
        <v>67</v>
      </c>
      <c r="D122" s="147"/>
      <c r="E122" s="147"/>
      <c r="F122" s="147"/>
      <c r="G122" s="147"/>
      <c r="H122" s="147"/>
      <c r="I122" s="147"/>
      <c r="J122" s="147"/>
      <c r="K122" s="147"/>
      <c r="L122" s="147"/>
      <c r="M122" s="147"/>
    </row>
    <row r="123" spans="1:14">
      <c r="A123" s="12" t="s">
        <v>32</v>
      </c>
      <c r="B123" s="6"/>
      <c r="C123" s="148" t="s">
        <v>52</v>
      </c>
      <c r="D123" s="148"/>
      <c r="E123" s="148"/>
      <c r="F123" s="148"/>
      <c r="G123" s="148"/>
      <c r="H123" s="148"/>
      <c r="I123" s="148"/>
      <c r="J123" s="148"/>
      <c r="K123" s="148"/>
      <c r="L123" s="148"/>
      <c r="M123" s="148"/>
    </row>
    <row r="124" spans="1:14">
      <c r="A124" s="149" t="s">
        <v>34</v>
      </c>
      <c r="B124" s="149"/>
      <c r="C124" s="149"/>
      <c r="D124" s="149"/>
      <c r="E124" s="149"/>
      <c r="F124" s="149"/>
      <c r="G124" s="149"/>
      <c r="H124" s="149"/>
      <c r="I124" s="149"/>
      <c r="J124" s="149"/>
      <c r="K124" s="149"/>
      <c r="L124" s="149"/>
      <c r="M124" s="149"/>
    </row>
    <row r="125" spans="1:14" ht="30.5" customHeight="1">
      <c r="A125" s="162" t="s">
        <v>68</v>
      </c>
      <c r="B125" s="162"/>
      <c r="C125" s="162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</row>
    <row r="126" spans="1:14">
      <c r="A126" s="151" t="s">
        <v>62</v>
      </c>
      <c r="B126" s="151"/>
      <c r="C126" s="151"/>
      <c r="D126" s="151"/>
      <c r="E126" s="151"/>
      <c r="F126" s="151"/>
      <c r="G126" s="151"/>
      <c r="H126" s="151"/>
      <c r="I126" s="151"/>
      <c r="J126" s="151"/>
      <c r="K126" s="151"/>
      <c r="L126" s="151"/>
      <c r="M126" s="151"/>
    </row>
    <row r="127" spans="1:14" ht="15" customHeight="1">
      <c r="A127" s="152" t="s">
        <v>9</v>
      </c>
      <c r="B127" s="152"/>
      <c r="C127" s="13" t="s">
        <v>10</v>
      </c>
      <c r="D127" s="153" t="s">
        <v>63</v>
      </c>
      <c r="E127" s="154" t="s">
        <v>11</v>
      </c>
      <c r="F127" s="154"/>
      <c r="G127" s="155" t="s">
        <v>9</v>
      </c>
      <c r="H127" s="155"/>
      <c r="I127" s="155"/>
      <c r="J127" s="155"/>
      <c r="K127" s="156" t="s">
        <v>12</v>
      </c>
      <c r="L127" s="156"/>
      <c r="M127" s="156"/>
    </row>
    <row r="128" spans="1:14" ht="15.75" customHeight="1">
      <c r="A128" s="157" t="s">
        <v>13</v>
      </c>
      <c r="B128" s="158" t="s">
        <v>64</v>
      </c>
      <c r="C128" s="15" t="s">
        <v>14</v>
      </c>
      <c r="D128" s="153"/>
      <c r="E128" s="159" t="s">
        <v>15</v>
      </c>
      <c r="F128" s="159" t="s">
        <v>16</v>
      </c>
      <c r="G128" s="155" t="s">
        <v>17</v>
      </c>
      <c r="H128" s="155"/>
      <c r="I128" s="155" t="s">
        <v>18</v>
      </c>
      <c r="J128" s="155"/>
      <c r="K128" s="160" t="s">
        <v>19</v>
      </c>
      <c r="L128" s="160" t="s">
        <v>20</v>
      </c>
      <c r="M128" s="160" t="s">
        <v>21</v>
      </c>
    </row>
    <row r="129" spans="1:13">
      <c r="A129" s="157"/>
      <c r="B129" s="158"/>
      <c r="C129" s="80" t="s">
        <v>22</v>
      </c>
      <c r="D129" s="153"/>
      <c r="E129" s="159"/>
      <c r="F129" s="159"/>
      <c r="G129" s="14" t="s">
        <v>23</v>
      </c>
      <c r="H129" s="14" t="s">
        <v>24</v>
      </c>
      <c r="I129" s="14" t="s">
        <v>23</v>
      </c>
      <c r="J129" s="14" t="s">
        <v>24</v>
      </c>
      <c r="K129" s="160"/>
      <c r="L129" s="160"/>
      <c r="M129" s="160"/>
    </row>
    <row r="130" spans="1:13" ht="107.25" customHeight="1">
      <c r="A130" s="23">
        <v>5</v>
      </c>
      <c r="B130" s="27" t="s">
        <v>72</v>
      </c>
      <c r="C130" s="29" t="s">
        <v>37</v>
      </c>
      <c r="D130" s="25">
        <v>5.2999999999999999E-2</v>
      </c>
      <c r="E130" s="141">
        <v>0</v>
      </c>
      <c r="F130" s="138">
        <v>0</v>
      </c>
      <c r="G130" s="139">
        <v>0</v>
      </c>
      <c r="H130" s="139">
        <v>0</v>
      </c>
      <c r="I130" s="139">
        <v>3</v>
      </c>
      <c r="J130" s="138">
        <v>3</v>
      </c>
      <c r="K130" s="23"/>
      <c r="L130" s="23"/>
      <c r="M130" s="26"/>
    </row>
    <row r="131" spans="1:13" ht="12" customHeight="1">
      <c r="A131" s="23" t="s">
        <v>28</v>
      </c>
      <c r="B131" s="27"/>
      <c r="C131" s="23" t="s">
        <v>28</v>
      </c>
      <c r="D131" s="25"/>
      <c r="E131" s="141"/>
      <c r="F131" s="140"/>
      <c r="G131" s="139"/>
      <c r="H131" s="139"/>
      <c r="I131" s="139"/>
      <c r="J131" s="140"/>
      <c r="K131" s="23"/>
      <c r="L131" s="23"/>
      <c r="M131" s="26"/>
    </row>
    <row r="132" spans="1:13" ht="84">
      <c r="A132" s="23">
        <v>6</v>
      </c>
      <c r="B132" s="27" t="s">
        <v>57</v>
      </c>
      <c r="C132" s="23" t="s">
        <v>58</v>
      </c>
      <c r="D132" s="25">
        <v>1.2999999999999999E-2</v>
      </c>
      <c r="E132" s="141">
        <v>31384</v>
      </c>
      <c r="F132" s="141">
        <v>56886</v>
      </c>
      <c r="G132" s="139">
        <v>1</v>
      </c>
      <c r="H132" s="139">
        <v>1</v>
      </c>
      <c r="I132" s="139">
        <v>2</v>
      </c>
      <c r="J132" s="138">
        <v>3</v>
      </c>
      <c r="K132" s="23"/>
      <c r="L132" s="23"/>
      <c r="M132" s="26"/>
    </row>
    <row r="133" spans="1:13" ht="12.75" customHeight="1">
      <c r="A133" s="23"/>
      <c r="B133" s="27"/>
      <c r="C133" s="23"/>
      <c r="D133" s="25"/>
      <c r="E133" s="141"/>
      <c r="F133" s="138"/>
      <c r="G133" s="139"/>
      <c r="H133" s="139"/>
      <c r="I133" s="139"/>
      <c r="J133" s="138"/>
      <c r="K133" s="23"/>
      <c r="L133" s="23"/>
      <c r="M133" s="26"/>
    </row>
    <row r="134" spans="1:13" ht="18.75" customHeight="1">
      <c r="A134" s="23">
        <v>7</v>
      </c>
      <c r="B134" s="27" t="s">
        <v>59</v>
      </c>
      <c r="C134" s="23" t="s">
        <v>60</v>
      </c>
      <c r="D134" s="25">
        <v>7.4700000000000003E-2</v>
      </c>
      <c r="E134" s="141">
        <v>82500</v>
      </c>
      <c r="F134" s="141">
        <v>82500</v>
      </c>
      <c r="G134" s="139">
        <v>20</v>
      </c>
      <c r="H134" s="139">
        <v>20</v>
      </c>
      <c r="I134" s="139">
        <v>60</v>
      </c>
      <c r="J134" s="138">
        <v>60</v>
      </c>
      <c r="K134" s="23"/>
      <c r="L134" s="23"/>
      <c r="M134" s="26"/>
    </row>
    <row r="135" spans="1:13" ht="26.25" customHeight="1">
      <c r="A135" s="23"/>
      <c r="B135" s="27"/>
      <c r="C135" s="23"/>
      <c r="D135" s="25"/>
      <c r="E135" s="141"/>
      <c r="F135" s="138"/>
      <c r="G135" s="139"/>
      <c r="H135" s="139"/>
      <c r="I135" s="139"/>
      <c r="J135" s="138"/>
      <c r="K135" s="23"/>
      <c r="L135" s="23"/>
      <c r="M135" s="32"/>
    </row>
    <row r="136" spans="1:13" ht="32.25" customHeight="1">
      <c r="A136" s="23"/>
      <c r="B136" s="27"/>
      <c r="C136" s="23"/>
      <c r="D136" s="86"/>
      <c r="E136" s="141"/>
      <c r="F136" s="138"/>
      <c r="G136" s="139"/>
      <c r="H136" s="139"/>
      <c r="I136" s="139"/>
      <c r="J136" s="138"/>
      <c r="K136" s="23"/>
      <c r="L136" s="23"/>
      <c r="M136" s="32"/>
    </row>
    <row r="137" spans="1:13" ht="33.75" customHeight="1">
      <c r="A137" s="23"/>
      <c r="B137" s="27"/>
      <c r="C137" s="23"/>
      <c r="D137" s="86"/>
      <c r="E137" s="141"/>
      <c r="F137" s="138"/>
      <c r="G137" s="139"/>
      <c r="H137" s="139"/>
      <c r="I137" s="139"/>
      <c r="J137" s="138"/>
      <c r="K137" s="23"/>
      <c r="L137" s="23"/>
      <c r="M137" s="32"/>
    </row>
    <row r="138" spans="1:13">
      <c r="A138" s="23"/>
      <c r="B138" s="27"/>
      <c r="C138" s="23"/>
      <c r="D138" s="86"/>
      <c r="E138" s="141"/>
      <c r="F138" s="138"/>
      <c r="G138" s="139"/>
      <c r="H138" s="139"/>
      <c r="I138" s="139"/>
      <c r="J138" s="138"/>
      <c r="K138" s="23"/>
      <c r="L138" s="23"/>
      <c r="M138" s="32"/>
    </row>
    <row r="139" spans="1:13">
      <c r="A139" s="23"/>
      <c r="B139" s="27"/>
      <c r="C139" s="23"/>
      <c r="D139" s="86"/>
      <c r="E139" s="141"/>
      <c r="F139" s="138"/>
      <c r="G139" s="139"/>
      <c r="H139" s="139"/>
      <c r="I139" s="139"/>
      <c r="J139" s="138"/>
      <c r="K139" s="23"/>
      <c r="L139" s="23"/>
      <c r="M139" s="32"/>
    </row>
    <row r="140" spans="1:13">
      <c r="A140" s="23"/>
      <c r="B140" s="27"/>
      <c r="C140" s="23"/>
      <c r="D140" s="86"/>
      <c r="E140" s="141"/>
      <c r="F140" s="138"/>
      <c r="G140" s="139"/>
      <c r="H140" s="139"/>
      <c r="I140" s="139"/>
      <c r="J140" s="138"/>
      <c r="K140" s="23"/>
      <c r="L140" s="23"/>
      <c r="M140" s="32"/>
    </row>
    <row r="141" spans="1:13">
      <c r="A141" s="23"/>
      <c r="B141" s="87"/>
      <c r="C141" s="88"/>
      <c r="D141" s="89"/>
      <c r="E141" s="141"/>
      <c r="F141" s="142"/>
      <c r="G141" s="139"/>
      <c r="H141" s="139"/>
      <c r="I141" s="139"/>
      <c r="J141" s="138"/>
      <c r="K141" s="23"/>
      <c r="L141" s="55"/>
      <c r="M141" s="35"/>
    </row>
    <row r="142" spans="1:13">
      <c r="A142" s="90"/>
      <c r="B142" s="91"/>
      <c r="C142" s="92"/>
      <c r="D142" s="93"/>
      <c r="E142" s="94"/>
      <c r="F142" s="95"/>
      <c r="G142" s="96"/>
      <c r="H142" s="96"/>
      <c r="I142" s="96"/>
      <c r="J142" s="95"/>
      <c r="K142" s="95"/>
      <c r="L142" s="91"/>
      <c r="M142" s="91"/>
    </row>
    <row r="143" spans="1:13">
      <c r="A143" s="161" t="s">
        <v>29</v>
      </c>
      <c r="B143" s="161"/>
      <c r="C143" s="161"/>
      <c r="D143" s="49"/>
      <c r="E143" s="131">
        <f>E130+E132+E134</f>
        <v>113884</v>
      </c>
      <c r="F143" s="131">
        <f>F130+F132+F134</f>
        <v>139386</v>
      </c>
      <c r="G143" s="161" t="s">
        <v>30</v>
      </c>
      <c r="H143" s="161"/>
      <c r="I143" s="161"/>
      <c r="J143" s="161"/>
      <c r="K143" s="50"/>
      <c r="L143" s="50"/>
      <c r="M143" s="50"/>
    </row>
    <row r="145" spans="1:13">
      <c r="E145" s="105"/>
      <c r="F145" s="106"/>
    </row>
    <row r="146" spans="1:13" ht="15">
      <c r="A146" s="169"/>
      <c r="B146" s="169"/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</row>
    <row r="147" spans="1:13">
      <c r="A147" s="97"/>
      <c r="C147" s="99"/>
      <c r="M147" s="98"/>
    </row>
    <row r="148" spans="1:13">
      <c r="A148" s="97"/>
      <c r="M148" s="98"/>
    </row>
    <row r="149" spans="1:13">
      <c r="A149" s="97"/>
      <c r="M149" s="98"/>
    </row>
    <row r="150" spans="1:13">
      <c r="A150" s="97"/>
      <c r="M150" s="98"/>
    </row>
    <row r="151" spans="1:13">
      <c r="A151" s="97"/>
      <c r="C151" s="99"/>
      <c r="M151" s="98"/>
    </row>
    <row r="152" spans="1:13">
      <c r="A152" s="97"/>
      <c r="M152" s="98"/>
    </row>
    <row r="153" spans="1:13">
      <c r="A153" s="100"/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2"/>
    </row>
    <row r="157" spans="1:13">
      <c r="E157" s="104"/>
      <c r="F157" s="104"/>
    </row>
    <row r="159" spans="1:13">
      <c r="E159" s="143"/>
      <c r="F159" s="104"/>
    </row>
  </sheetData>
  <mergeCells count="132">
    <mergeCell ref="A143:C143"/>
    <mergeCell ref="G143:J143"/>
    <mergeCell ref="A146:M146"/>
    <mergeCell ref="E114:E115"/>
    <mergeCell ref="F114:F115"/>
    <mergeCell ref="A126:M126"/>
    <mergeCell ref="A127:B127"/>
    <mergeCell ref="D127:D129"/>
    <mergeCell ref="E127:F127"/>
    <mergeCell ref="G127:J127"/>
    <mergeCell ref="K127:M127"/>
    <mergeCell ref="A128:A129"/>
    <mergeCell ref="B128:B129"/>
    <mergeCell ref="E128:E129"/>
    <mergeCell ref="F128:F129"/>
    <mergeCell ref="G128:H128"/>
    <mergeCell ref="I128:J128"/>
    <mergeCell ref="K128:K129"/>
    <mergeCell ref="L128:L129"/>
    <mergeCell ref="M128:M129"/>
    <mergeCell ref="A117:C117"/>
    <mergeCell ref="G117:J117"/>
    <mergeCell ref="A118:M118"/>
    <mergeCell ref="K119:M119"/>
    <mergeCell ref="J120:M120"/>
    <mergeCell ref="C122:M122"/>
    <mergeCell ref="C123:M123"/>
    <mergeCell ref="A124:M124"/>
    <mergeCell ref="A125:M125"/>
    <mergeCell ref="A114:A115"/>
    <mergeCell ref="B114:B115"/>
    <mergeCell ref="C114:C115"/>
    <mergeCell ref="D114:D115"/>
    <mergeCell ref="G114:G115"/>
    <mergeCell ref="H114:H115"/>
    <mergeCell ref="I114:I115"/>
    <mergeCell ref="J114:J115"/>
    <mergeCell ref="M114:M115"/>
    <mergeCell ref="A104:M104"/>
    <mergeCell ref="A105:B105"/>
    <mergeCell ref="D105:D107"/>
    <mergeCell ref="E105:F105"/>
    <mergeCell ref="G105:J105"/>
    <mergeCell ref="K105:M105"/>
    <mergeCell ref="A106:A107"/>
    <mergeCell ref="B106:B107"/>
    <mergeCell ref="E106:E107"/>
    <mergeCell ref="F106:F107"/>
    <mergeCell ref="G106:H106"/>
    <mergeCell ref="I106:J106"/>
    <mergeCell ref="K106:K107"/>
    <mergeCell ref="L106:L107"/>
    <mergeCell ref="M106:M107"/>
    <mergeCell ref="A95:C95"/>
    <mergeCell ref="G95:J95"/>
    <mergeCell ref="A96:M96"/>
    <mergeCell ref="K97:M97"/>
    <mergeCell ref="J98:M98"/>
    <mergeCell ref="C100:M100"/>
    <mergeCell ref="C101:M101"/>
    <mergeCell ref="A102:M102"/>
    <mergeCell ref="A103:M103"/>
    <mergeCell ref="A75:M75"/>
    <mergeCell ref="A76:B76"/>
    <mergeCell ref="D76:D78"/>
    <mergeCell ref="E76:F76"/>
    <mergeCell ref="G76:J76"/>
    <mergeCell ref="K76:M76"/>
    <mergeCell ref="A77:A78"/>
    <mergeCell ref="B77:B78"/>
    <mergeCell ref="E77:E78"/>
    <mergeCell ref="F77:F78"/>
    <mergeCell ref="G77:H77"/>
    <mergeCell ref="I77:J77"/>
    <mergeCell ref="K77:K78"/>
    <mergeCell ref="L77:L78"/>
    <mergeCell ref="M77:M78"/>
    <mergeCell ref="A66:C66"/>
    <mergeCell ref="G66:J66"/>
    <mergeCell ref="A67:M67"/>
    <mergeCell ref="K68:M68"/>
    <mergeCell ref="J69:M69"/>
    <mergeCell ref="C71:M71"/>
    <mergeCell ref="C72:M72"/>
    <mergeCell ref="A73:M73"/>
    <mergeCell ref="A74:M74"/>
    <mergeCell ref="A43:M43"/>
    <mergeCell ref="A44:B44"/>
    <mergeCell ref="D44:D46"/>
    <mergeCell ref="E44:F44"/>
    <mergeCell ref="G44:J44"/>
    <mergeCell ref="K44:M44"/>
    <mergeCell ref="A45:A46"/>
    <mergeCell ref="B45:B46"/>
    <mergeCell ref="E45:E46"/>
    <mergeCell ref="F45:F46"/>
    <mergeCell ref="G45:H45"/>
    <mergeCell ref="I45:J45"/>
    <mergeCell ref="K45:K46"/>
    <mergeCell ref="L45:L46"/>
    <mergeCell ref="M45:M46"/>
    <mergeCell ref="A34:C34"/>
    <mergeCell ref="G34:J34"/>
    <mergeCell ref="A35:M35"/>
    <mergeCell ref="K36:M36"/>
    <mergeCell ref="J37:M37"/>
    <mergeCell ref="C39:M39"/>
    <mergeCell ref="C40:M40"/>
    <mergeCell ref="A41:M41"/>
    <mergeCell ref="A42:M42"/>
    <mergeCell ref="A1:M1"/>
    <mergeCell ref="K2:M2"/>
    <mergeCell ref="J3:M3"/>
    <mergeCell ref="C6:M6"/>
    <mergeCell ref="C7:M7"/>
    <mergeCell ref="A8:M8"/>
    <mergeCell ref="A9:M9"/>
    <mergeCell ref="A10:M10"/>
    <mergeCell ref="A11:B11"/>
    <mergeCell ref="D11:D13"/>
    <mergeCell ref="E11:F11"/>
    <mergeCell ref="G11:J11"/>
    <mergeCell ref="K11:M11"/>
    <mergeCell ref="A12:A13"/>
    <mergeCell ref="B12:B13"/>
    <mergeCell ref="E12:E13"/>
    <mergeCell ref="F12:F13"/>
    <mergeCell ref="G12:H12"/>
    <mergeCell ref="I12:J12"/>
    <mergeCell ref="K12:K13"/>
    <mergeCell ref="L12:L13"/>
    <mergeCell ref="M12:M13"/>
  </mergeCells>
  <pageMargins left="0.31527777777777799" right="0.31527777777777799" top="0.74791666666666701" bottom="0.35416666666666702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H4" sqref="H4"/>
    </sheetView>
  </sheetViews>
  <sheetFormatPr baseColWidth="10" defaultColWidth="9.1640625" defaultRowHeight="14" x14ac:dyDescent="0"/>
  <sheetData>
    <row r="1" spans="1:8">
      <c r="A1" s="107">
        <v>0.122</v>
      </c>
      <c r="B1" s="108">
        <v>539103</v>
      </c>
      <c r="D1" s="109" t="s">
        <v>74</v>
      </c>
      <c r="E1" s="109" t="s">
        <v>75</v>
      </c>
      <c r="F1" s="109" t="s">
        <v>76</v>
      </c>
    </row>
    <row r="2" spans="1:8" ht="15" customHeight="1">
      <c r="A2" s="110">
        <v>0.17</v>
      </c>
      <c r="B2" s="111">
        <v>751210</v>
      </c>
      <c r="D2" s="108">
        <v>539103</v>
      </c>
      <c r="E2" s="112">
        <v>1433044</v>
      </c>
      <c r="F2" s="112">
        <v>1073789</v>
      </c>
    </row>
    <row r="3" spans="1:8" ht="18" customHeight="1">
      <c r="A3" s="113">
        <v>0.32429999999999998</v>
      </c>
      <c r="B3" s="114">
        <v>1433044</v>
      </c>
      <c r="D3" s="115">
        <v>751210</v>
      </c>
      <c r="F3" s="116">
        <v>621738</v>
      </c>
    </row>
    <row r="4" spans="1:8">
      <c r="A4" s="117">
        <v>0.24299999999999999</v>
      </c>
      <c r="B4" s="112">
        <v>1073789</v>
      </c>
      <c r="D4" s="118">
        <f>SUM(D2:D3)</f>
        <v>1290313</v>
      </c>
      <c r="E4" s="118">
        <f>SUM(E2:E3)</f>
        <v>1433044</v>
      </c>
      <c r="F4" s="118">
        <f>SUM(F2:F3)</f>
        <v>1695527</v>
      </c>
      <c r="H4" s="119" t="s">
        <v>28</v>
      </c>
    </row>
    <row r="5" spans="1:8">
      <c r="A5" s="93">
        <v>0.14069999999999999</v>
      </c>
      <c r="B5" s="112">
        <v>621738</v>
      </c>
    </row>
    <row r="6" spans="1:8">
      <c r="A6" s="120">
        <f>SUM(A1:A5)</f>
        <v>1</v>
      </c>
      <c r="B6" s="119">
        <f>SUM(B1:B5)</f>
        <v>4418884</v>
      </c>
    </row>
  </sheetData>
  <pageMargins left="0.7" right="0.7" top="0.75" bottom="0.75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352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TERCER TRIMESTRE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Fermin</cp:lastModifiedBy>
  <cp:revision>49</cp:revision>
  <cp:lastPrinted>2017-01-23T17:30:48Z</cp:lastPrinted>
  <dcterms:created xsi:type="dcterms:W3CDTF">2006-09-16T00:00:00Z</dcterms:created>
  <dcterms:modified xsi:type="dcterms:W3CDTF">2017-04-05T23:22:45Z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